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00" windowHeight="8355" tabRatio="805" activeTab="1"/>
  </bookViews>
  <sheets>
    <sheet name="  使い方の説明  " sheetId="1" r:id="rId1"/>
    <sheet name="    た し ざ ん    " sheetId="2" r:id="rId2"/>
    <sheet name="    ひ き ざ ん    " sheetId="3" r:id="rId3"/>
    <sheet name="    か け ざ ん    " sheetId="4" r:id="rId4"/>
    <sheet name="    わ り ざ ん    " sheetId="5" r:id="rId5"/>
    <sheet name=" テスト（加 減 乗 除） " sheetId="6" state="hidden" r:id="rId6"/>
  </sheets>
  <definedNames>
    <definedName name="_xlnm.Print_Area" localSheetId="3">'    か け ざ ん    '!$A$1:$G$21</definedName>
    <definedName name="_xlnm.Print_Area" localSheetId="1">'    た し ざ ん    '!$A$1:$G$21</definedName>
    <definedName name="_xlnm.Print_Area" localSheetId="2">'    ひ き ざ ん    '!$A$1:$G$21</definedName>
    <definedName name="_xlnm.Print_Area" localSheetId="4">'    わ り ざ ん    '!$A$1:$G$22</definedName>
    <definedName name="_xlnm.Print_Area" localSheetId="0">'  使い方の説明  '!$A$1:$L$43</definedName>
  </definedNames>
  <calcPr fullCalcOnLoad="1"/>
</workbook>
</file>

<file path=xl/sharedStrings.xml><?xml version="1.0" encoding="utf-8"?>
<sst xmlns="http://schemas.openxmlformats.org/spreadsheetml/2006/main" count="232" uniqueCount="63">
  <si>
    <t>×</t>
  </si>
  <si>
    <t>=</t>
  </si>
  <si>
    <t>問のうち</t>
  </si>
  <si>
    <t>あなたは</t>
  </si>
  <si>
    <r>
      <t>答えが正しいときは</t>
    </r>
    <r>
      <rPr>
        <sz val="24"/>
        <color indexed="10"/>
        <rFont val="ＭＳ Ｐゴシック"/>
        <family val="3"/>
      </rPr>
      <t xml:space="preserve"> </t>
    </r>
    <r>
      <rPr>
        <b/>
        <sz val="24"/>
        <color indexed="10"/>
        <rFont val="ＭＳ Ｐゴシック"/>
        <family val="3"/>
      </rPr>
      <t>◎</t>
    </r>
  </si>
  <si>
    <r>
      <t xml:space="preserve">正しい計算式を入力しておくか、
正しい答えを入力しておく。
</t>
    </r>
    <r>
      <rPr>
        <b/>
        <sz val="11"/>
        <color indexed="10"/>
        <rFont val="ＭＳ Ｐゴシック"/>
        <family val="3"/>
      </rPr>
      <t>↓</t>
    </r>
  </si>
  <si>
    <t>問 7</t>
  </si>
  <si>
    <t>問 8</t>
  </si>
  <si>
    <t>問 1</t>
  </si>
  <si>
    <t>問 2</t>
  </si>
  <si>
    <t>問 3</t>
  </si>
  <si>
    <t>問 4</t>
  </si>
  <si>
    <t>問 5</t>
  </si>
  <si>
    <t>問 6</t>
  </si>
  <si>
    <t>問 9</t>
  </si>
  <si>
    <t>問 10</t>
  </si>
  <si>
    <t>がんばって、 問題を解きましょう ！</t>
  </si>
  <si>
    <t>1.</t>
  </si>
  <si>
    <t>2.</t>
  </si>
  <si>
    <t>3.</t>
  </si>
  <si>
    <t>4.</t>
  </si>
  <si>
    <t>＋</t>
  </si>
  <si>
    <t>－</t>
  </si>
  <si>
    <t>÷</t>
  </si>
  <si>
    <r>
      <t>答え</t>
    </r>
    <r>
      <rPr>
        <sz val="16"/>
        <rFont val="ＭＳ Ｐゴシック"/>
        <family val="3"/>
      </rPr>
      <t xml:space="preserve">が正しいと、右隣に </t>
    </r>
    <r>
      <rPr>
        <sz val="16"/>
        <color indexed="10"/>
        <rFont val="ＭＳ Ｐゴシック"/>
        <family val="3"/>
      </rPr>
      <t>赤い</t>
    </r>
    <r>
      <rPr>
        <b/>
        <sz val="20"/>
        <color indexed="10"/>
        <rFont val="ＭＳ Ｐゴシック"/>
        <family val="3"/>
      </rPr>
      <t>◎</t>
    </r>
    <r>
      <rPr>
        <b/>
        <sz val="16"/>
        <color indexed="10"/>
        <rFont val="ＭＳ Ｐゴシック"/>
        <family val="3"/>
      </rPr>
      <t xml:space="preserve"> </t>
    </r>
    <r>
      <rPr>
        <sz val="16"/>
        <rFont val="ＭＳ Ｐゴシック"/>
        <family val="3"/>
      </rPr>
      <t>が表示されます。間違っていると、</t>
    </r>
    <r>
      <rPr>
        <b/>
        <sz val="20"/>
        <color indexed="14"/>
        <rFont val="ＭＳ Ｐゴシック"/>
        <family val="3"/>
      </rPr>
      <t>？</t>
    </r>
    <r>
      <rPr>
        <b/>
        <sz val="16"/>
        <color indexed="10"/>
        <rFont val="ＭＳ Ｐゴシック"/>
        <family val="3"/>
      </rPr>
      <t xml:space="preserve"> </t>
    </r>
    <r>
      <rPr>
        <sz val="16"/>
        <rFont val="ＭＳ Ｐゴシック"/>
        <family val="3"/>
      </rPr>
      <t>が表示されます。</t>
    </r>
  </si>
  <si>
    <r>
      <t xml:space="preserve">算  数  問  題  集  </t>
    </r>
    <r>
      <rPr>
        <sz val="24"/>
        <rFont val="ＭＳ Ｐゴシック"/>
        <family val="3"/>
      </rPr>
      <t>（</t>
    </r>
    <r>
      <rPr>
        <b/>
        <sz val="24"/>
        <rFont val="ＭＳ Ｐゴシック"/>
        <family val="3"/>
      </rPr>
      <t xml:space="preserve"> </t>
    </r>
    <r>
      <rPr>
        <b/>
        <sz val="24"/>
        <color indexed="12"/>
        <rFont val="ＭＳ Ｐゴシック"/>
        <family val="3"/>
      </rPr>
      <t>割 り 算</t>
    </r>
    <r>
      <rPr>
        <b/>
        <sz val="24"/>
        <rFont val="ＭＳ Ｐゴシック"/>
        <family val="3"/>
      </rPr>
      <t xml:space="preserve"> </t>
    </r>
    <r>
      <rPr>
        <sz val="24"/>
        <rFont val="ＭＳ Ｐゴシック"/>
        <family val="3"/>
      </rPr>
      <t>）</t>
    </r>
  </si>
  <si>
    <r>
      <t xml:space="preserve">算  数  問  題  集  </t>
    </r>
    <r>
      <rPr>
        <sz val="24"/>
        <rFont val="ＭＳ Ｐゴシック"/>
        <family val="3"/>
      </rPr>
      <t xml:space="preserve">（ </t>
    </r>
    <r>
      <rPr>
        <b/>
        <sz val="24"/>
        <color indexed="12"/>
        <rFont val="ＭＳ Ｐゴシック"/>
        <family val="3"/>
      </rPr>
      <t xml:space="preserve">掛 け 算 </t>
    </r>
    <r>
      <rPr>
        <sz val="24"/>
        <rFont val="ＭＳ Ｐゴシック"/>
        <family val="3"/>
      </rPr>
      <t>）</t>
    </r>
  </si>
  <si>
    <r>
      <t xml:space="preserve">算  数  問  題  集  </t>
    </r>
    <r>
      <rPr>
        <sz val="24"/>
        <rFont val="ＭＳ Ｐゴシック"/>
        <family val="3"/>
      </rPr>
      <t xml:space="preserve">（ </t>
    </r>
    <r>
      <rPr>
        <b/>
        <sz val="24"/>
        <color indexed="12"/>
        <rFont val="ＭＳ Ｐゴシック"/>
        <family val="3"/>
      </rPr>
      <t xml:space="preserve">引 き 算 </t>
    </r>
    <r>
      <rPr>
        <sz val="24"/>
        <rFont val="ＭＳ Ｐゴシック"/>
        <family val="3"/>
      </rPr>
      <t>）</t>
    </r>
  </si>
  <si>
    <r>
      <t xml:space="preserve">算  数  問  題  集  </t>
    </r>
    <r>
      <rPr>
        <sz val="24"/>
        <rFont val="ＭＳ Ｐゴシック"/>
        <family val="3"/>
      </rPr>
      <t xml:space="preserve">（ </t>
    </r>
    <r>
      <rPr>
        <b/>
        <sz val="24"/>
        <color indexed="12"/>
        <rFont val="ＭＳ Ｐゴシック"/>
        <family val="3"/>
      </rPr>
      <t xml:space="preserve">足 し 算 </t>
    </r>
    <r>
      <rPr>
        <sz val="24"/>
        <rFont val="ＭＳ Ｐゴシック"/>
        <family val="3"/>
      </rPr>
      <t>）</t>
    </r>
  </si>
  <si>
    <r>
      <t xml:space="preserve">算  数  問  題  集  </t>
    </r>
    <r>
      <rPr>
        <sz val="24"/>
        <rFont val="ＭＳ Ｐゴシック"/>
        <family val="3"/>
      </rPr>
      <t xml:space="preserve">（ </t>
    </r>
    <r>
      <rPr>
        <b/>
        <sz val="24"/>
        <color indexed="12"/>
        <rFont val="ＭＳ Ｐゴシック"/>
        <family val="3"/>
      </rPr>
      <t xml:space="preserve">加 減 乗 除 </t>
    </r>
    <r>
      <rPr>
        <sz val="24"/>
        <rFont val="ＭＳ Ｐゴシック"/>
        <family val="3"/>
      </rPr>
      <t>）</t>
    </r>
  </si>
  <si>
    <r>
      <t xml:space="preserve">Copyright © 2006.03.06 </t>
    </r>
    <r>
      <rPr>
        <b/>
        <sz val="16"/>
        <color indexed="40"/>
        <rFont val="ＭＳ Ｐゴシック"/>
        <family val="3"/>
      </rPr>
      <t>Motoyoshi Namiki</t>
    </r>
    <r>
      <rPr>
        <sz val="16"/>
        <color indexed="40"/>
        <rFont val="ＭＳ Ｐゴシック"/>
        <family val="3"/>
      </rPr>
      <t xml:space="preserve">. All Rights Reserved. </t>
    </r>
  </si>
  <si>
    <t>がんばって、  問題を解きましょう  ！</t>
  </si>
  <si>
    <r>
      <t xml:space="preserve">   </t>
    </r>
    <r>
      <rPr>
        <b/>
        <sz val="28"/>
        <color indexed="57"/>
        <rFont val="ＭＳ Ｐゴシック"/>
        <family val="3"/>
      </rPr>
      <t>問</t>
    </r>
    <r>
      <rPr>
        <b/>
        <sz val="28"/>
        <color indexed="12"/>
        <rFont val="ＭＳ Ｐゴシック"/>
        <family val="3"/>
      </rPr>
      <t xml:space="preserve">  答えがちがいます。</t>
    </r>
  </si>
  <si>
    <r>
      <t xml:space="preserve">   </t>
    </r>
    <r>
      <rPr>
        <b/>
        <sz val="28"/>
        <color indexed="57"/>
        <rFont val="ＭＳ Ｐゴシック"/>
        <family val="3"/>
      </rPr>
      <t>問</t>
    </r>
    <r>
      <rPr>
        <b/>
        <sz val="28"/>
        <color indexed="12"/>
        <rFont val="ＭＳ Ｐゴシック"/>
        <family val="3"/>
      </rPr>
      <t xml:space="preserve">  正解でした。</t>
    </r>
  </si>
  <si>
    <r>
      <t xml:space="preserve">    </t>
    </r>
    <r>
      <rPr>
        <b/>
        <sz val="36"/>
        <color indexed="57"/>
        <rFont val="ＭＳ Ｐゴシック"/>
        <family val="3"/>
      </rPr>
      <t>問</t>
    </r>
    <r>
      <rPr>
        <b/>
        <sz val="36"/>
        <color indexed="12"/>
        <rFont val="ＭＳ Ｐゴシック"/>
        <family val="3"/>
      </rPr>
      <t xml:space="preserve">  答えを入れていません。</t>
    </r>
  </si>
  <si>
    <r>
      <t>答えを</t>
    </r>
    <r>
      <rPr>
        <b/>
        <sz val="16"/>
        <color indexed="12"/>
        <rFont val="ＭＳ Ｐゴシック"/>
        <family val="3"/>
      </rPr>
      <t>青い□</t>
    </r>
    <r>
      <rPr>
        <sz val="16"/>
        <color indexed="8"/>
        <rFont val="ＭＳ Ｐゴシック"/>
        <family val="3"/>
      </rPr>
      <t>の中に書く</t>
    </r>
    <r>
      <rPr>
        <b/>
        <sz val="16"/>
        <color indexed="12"/>
        <rFont val="ＭＳ Ｐゴシック"/>
        <family val="3"/>
      </rPr>
      <t xml:space="preserve">
</t>
    </r>
    <r>
      <rPr>
        <b/>
        <sz val="22"/>
        <color indexed="10"/>
        <rFont val="ＭＳ Ｐゴシック"/>
        <family val="3"/>
      </rPr>
      <t>↓</t>
    </r>
    <r>
      <rPr>
        <b/>
        <sz val="16"/>
        <color indexed="12"/>
        <rFont val="ＭＳ Ｐゴシック"/>
        <family val="3"/>
      </rPr>
      <t xml:space="preserve"> </t>
    </r>
  </si>
  <si>
    <r>
      <t>答えの数字</t>
    </r>
    <r>
      <rPr>
        <sz val="16"/>
        <rFont val="ＭＳ Ｐゴシック"/>
        <family val="3"/>
      </rPr>
      <t>を破線の</t>
    </r>
    <r>
      <rPr>
        <b/>
        <sz val="16"/>
        <color indexed="12"/>
        <rFont val="ＭＳ Ｐゴシック"/>
        <family val="3"/>
      </rPr>
      <t>青い色</t>
    </r>
    <r>
      <rPr>
        <sz val="16"/>
        <color indexed="8"/>
        <rFont val="ＭＳ Ｐゴシック"/>
        <family val="3"/>
      </rPr>
      <t>の四角</t>
    </r>
  </si>
  <si>
    <r>
      <t xml:space="preserve">二重線の </t>
    </r>
    <r>
      <rPr>
        <b/>
        <sz val="16"/>
        <color indexed="14"/>
        <rFont val="ＭＳ Ｐゴシック"/>
        <family val="3"/>
      </rPr>
      <t>ピンク色</t>
    </r>
    <r>
      <rPr>
        <sz val="16"/>
        <rFont val="ＭＳ Ｐゴシック"/>
        <family val="3"/>
      </rPr>
      <t>の四角</t>
    </r>
  </si>
  <si>
    <t>評価メッセージが表示されます。</t>
  </si>
  <si>
    <t xml:space="preserve">下のほうにスクロールすると、解いた問題の数と正解、不正解の数が表示されて、   </t>
  </si>
  <si>
    <r>
      <t xml:space="preserve">上記の </t>
    </r>
    <r>
      <rPr>
        <b/>
        <sz val="16"/>
        <color indexed="12"/>
        <rFont val="ＭＳ Ｐゴシック"/>
        <family val="3"/>
      </rPr>
      <t>青色の</t>
    </r>
    <r>
      <rPr>
        <sz val="20"/>
        <color indexed="12"/>
        <rFont val="ＭＳ Ｐゴシック"/>
        <family val="3"/>
      </rPr>
      <t>□</t>
    </r>
    <r>
      <rPr>
        <sz val="16"/>
        <color indexed="12"/>
        <rFont val="ＭＳ Ｐゴシック"/>
        <family val="3"/>
      </rPr>
      <t xml:space="preserve"> </t>
    </r>
    <r>
      <rPr>
        <sz val="16"/>
        <rFont val="ＭＳ Ｐゴシック"/>
        <family val="3"/>
      </rPr>
      <t xml:space="preserve">や </t>
    </r>
    <r>
      <rPr>
        <b/>
        <sz val="16"/>
        <color indexed="14"/>
        <rFont val="ＭＳ Ｐゴシック"/>
        <family val="3"/>
      </rPr>
      <t>ピンク色の</t>
    </r>
    <r>
      <rPr>
        <sz val="20"/>
        <color indexed="14"/>
        <rFont val="ＭＳ Ｐゴシック"/>
        <family val="3"/>
      </rPr>
      <t>□</t>
    </r>
    <r>
      <rPr>
        <b/>
        <sz val="16"/>
        <color indexed="14"/>
        <rFont val="ＭＳ Ｐゴシック"/>
        <family val="3"/>
      </rPr>
      <t xml:space="preserve"> </t>
    </r>
    <r>
      <rPr>
        <sz val="16"/>
        <color indexed="8"/>
        <rFont val="ＭＳ Ｐゴシック"/>
        <family val="3"/>
      </rPr>
      <t>の中</t>
    </r>
    <r>
      <rPr>
        <b/>
        <sz val="16"/>
        <rFont val="ＭＳ Ｐゴシック"/>
        <family val="3"/>
      </rPr>
      <t>以外</t>
    </r>
    <r>
      <rPr>
        <sz val="16"/>
        <rFont val="ＭＳ Ｐゴシック"/>
        <family val="3"/>
      </rPr>
      <t>を変更や消そうとしてもロックされており、出来ません。</t>
    </r>
  </si>
  <si>
    <r>
      <t>「</t>
    </r>
    <r>
      <rPr>
        <b/>
        <sz val="22"/>
        <rFont val="ＭＳ Ｐゴシック"/>
        <family val="3"/>
      </rPr>
      <t xml:space="preserve"> 算 数 の テ ス ト </t>
    </r>
    <r>
      <rPr>
        <sz val="22"/>
        <rFont val="ＭＳ Ｐゴシック"/>
        <family val="3"/>
      </rPr>
      <t>」</t>
    </r>
    <r>
      <rPr>
        <b/>
        <sz val="22"/>
        <rFont val="ＭＳ Ｐゴシック"/>
        <family val="3"/>
      </rPr>
      <t xml:space="preserve"> の 使 い 方 の 説 明</t>
    </r>
  </si>
  <si>
    <r>
      <t xml:space="preserve">変更や消そうとすると </t>
    </r>
    <r>
      <rPr>
        <b/>
        <sz val="16"/>
        <rFont val="ＭＳ Ｐゴシック"/>
        <family val="3"/>
      </rPr>
      <t>警告文</t>
    </r>
    <r>
      <rPr>
        <sz val="16"/>
        <rFont val="ＭＳ Ｐゴシック"/>
        <family val="3"/>
      </rPr>
      <t xml:space="preserve"> が表示されます。その場合は「</t>
    </r>
    <r>
      <rPr>
        <b/>
        <sz val="16"/>
        <rFont val="ＭＳ Ｐゴシック"/>
        <family val="3"/>
      </rPr>
      <t>ＯＫ</t>
    </r>
    <r>
      <rPr>
        <sz val="16"/>
        <rFont val="ＭＳ Ｐゴシック"/>
        <family val="3"/>
      </rPr>
      <t>」をクリックするか、「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</t>
    </r>
    <r>
      <rPr>
        <sz val="16"/>
        <rFont val="ＭＳ Ｐゴシック"/>
        <family val="3"/>
      </rPr>
      <t>ーを押す。</t>
    </r>
  </si>
  <si>
    <r>
      <t xml:space="preserve">  の中に入力して、「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キー</t>
    </r>
    <r>
      <rPr>
        <sz val="16"/>
        <rFont val="ＭＳ Ｐゴシック"/>
        <family val="3"/>
      </rPr>
      <t>を押す。</t>
    </r>
  </si>
  <si>
    <r>
      <t xml:space="preserve">  の</t>
    </r>
    <r>
      <rPr>
        <b/>
        <sz val="16"/>
        <rFont val="ＭＳ Ｐゴシック"/>
        <family val="3"/>
      </rPr>
      <t>中の数字を変更して、問題を変える</t>
    </r>
    <r>
      <rPr>
        <sz val="16"/>
        <rFont val="ＭＳ Ｐゴシック"/>
        <family val="3"/>
      </rPr>
      <t>ことも出来ます。</t>
    </r>
  </si>
  <si>
    <r>
      <t xml:space="preserve"> 又は </t>
    </r>
    <r>
      <rPr>
        <b/>
        <sz val="16"/>
        <rFont val="ＭＳ Ｐゴシック"/>
        <family val="3"/>
      </rPr>
      <t>他のセル</t>
    </r>
    <r>
      <rPr>
        <sz val="16"/>
        <rFont val="ＭＳ Ｐゴシック"/>
        <family val="3"/>
      </rPr>
      <t>（</t>
    </r>
    <r>
      <rPr>
        <sz val="16"/>
        <color indexed="17"/>
        <rFont val="ＭＳ Ｐゴシック"/>
        <family val="3"/>
      </rPr>
      <t>次の答えを入力するセルなどが望ましい</t>
    </r>
    <r>
      <rPr>
        <sz val="16"/>
        <rFont val="ＭＳ Ｐゴシック"/>
        <family val="3"/>
      </rPr>
      <t>）</t>
    </r>
    <r>
      <rPr>
        <b/>
        <sz val="16"/>
        <rFont val="ＭＳ Ｐゴシック"/>
        <family val="3"/>
      </rPr>
      <t>をクリック</t>
    </r>
    <r>
      <rPr>
        <sz val="16"/>
        <rFont val="ＭＳ Ｐゴシック"/>
        <family val="3"/>
      </rPr>
      <t>する。</t>
    </r>
  </si>
  <si>
    <t>問題の数字は自由に入れ替えて、利用下さい。</t>
  </si>
  <si>
    <t>5.</t>
  </si>
  <si>
    <t>6.</t>
  </si>
  <si>
    <r>
      <t>画面</t>
    </r>
    <r>
      <rPr>
        <sz val="6"/>
        <color indexed="12"/>
        <rFont val="ＭＳ Ｐゴシック"/>
        <family val="3"/>
      </rPr>
      <t xml:space="preserve"> </t>
    </r>
    <r>
      <rPr>
        <sz val="9"/>
        <color indexed="12"/>
        <rFont val="ＭＳ Ｐゴシック"/>
        <family val="3"/>
      </rPr>
      <t xml:space="preserve">の </t>
    </r>
    <r>
      <rPr>
        <b/>
        <sz val="11"/>
        <color indexed="10"/>
        <rFont val="ＭＳ Ｐゴシック"/>
        <family val="3"/>
      </rPr>
      <t xml:space="preserve">↓ </t>
    </r>
    <r>
      <rPr>
        <sz val="9"/>
        <color indexed="12"/>
        <rFont val="ＭＳ Ｐゴシック"/>
        <family val="3"/>
      </rPr>
      <t>下の方には
正解した数が表示されます。</t>
    </r>
  </si>
  <si>
    <r>
      <t>画面</t>
    </r>
    <r>
      <rPr>
        <sz val="6"/>
        <color indexed="12"/>
        <rFont val="ＭＳ Ｐゴシック"/>
        <family val="3"/>
      </rPr>
      <t xml:space="preserve"> </t>
    </r>
    <r>
      <rPr>
        <sz val="9"/>
        <color indexed="12"/>
        <rFont val="ＭＳ Ｐゴシック"/>
        <family val="3"/>
      </rPr>
      <t xml:space="preserve">の </t>
    </r>
    <r>
      <rPr>
        <b/>
        <sz val="10"/>
        <color indexed="10"/>
        <rFont val="ＭＳ Ｐゴシック"/>
        <family val="3"/>
      </rPr>
      <t>↓</t>
    </r>
    <r>
      <rPr>
        <sz val="9"/>
        <color indexed="12"/>
        <rFont val="ＭＳ Ｐゴシック"/>
        <family val="3"/>
      </rPr>
      <t xml:space="preserve"> 下の方には
正解した数が表示されます。</t>
    </r>
  </si>
  <si>
    <r>
      <t>答えを</t>
    </r>
    <r>
      <rPr>
        <b/>
        <sz val="16"/>
        <color indexed="12"/>
        <rFont val="ＭＳ Ｐゴシック"/>
        <family val="3"/>
      </rPr>
      <t>青い□</t>
    </r>
    <r>
      <rPr>
        <sz val="16"/>
        <color indexed="8"/>
        <rFont val="ＭＳ Ｐゴシック"/>
        <family val="3"/>
      </rPr>
      <t>の中に入れる</t>
    </r>
    <r>
      <rPr>
        <b/>
        <sz val="18"/>
        <color indexed="12"/>
        <rFont val="ＭＳ Ｐゴシック"/>
        <family val="3"/>
      </rPr>
      <t xml:space="preserve">
</t>
    </r>
    <r>
      <rPr>
        <b/>
        <sz val="22"/>
        <color indexed="10"/>
        <rFont val="ＭＳ Ｐゴシック"/>
        <family val="3"/>
      </rPr>
      <t>↓</t>
    </r>
    <r>
      <rPr>
        <b/>
        <sz val="18"/>
        <color indexed="12"/>
        <rFont val="ＭＳ Ｐゴシック"/>
        <family val="3"/>
      </rPr>
      <t xml:space="preserve"> </t>
    </r>
  </si>
  <si>
    <r>
      <t>答えを</t>
    </r>
    <r>
      <rPr>
        <b/>
        <sz val="16"/>
        <color indexed="12"/>
        <rFont val="ＭＳ Ｐゴシック"/>
        <family val="3"/>
      </rPr>
      <t>青い□</t>
    </r>
    <r>
      <rPr>
        <sz val="16"/>
        <color indexed="8"/>
        <rFont val="ＭＳ Ｐゴシック"/>
        <family val="3"/>
      </rPr>
      <t>の中に入れる</t>
    </r>
    <r>
      <rPr>
        <b/>
        <sz val="16"/>
        <color indexed="12"/>
        <rFont val="ＭＳ Ｐゴシック"/>
        <family val="3"/>
      </rPr>
      <t xml:space="preserve">
</t>
    </r>
    <r>
      <rPr>
        <b/>
        <sz val="22"/>
        <color indexed="10"/>
        <rFont val="ＭＳ Ｐゴシック"/>
        <family val="3"/>
      </rPr>
      <t>↓</t>
    </r>
    <r>
      <rPr>
        <b/>
        <sz val="16"/>
        <color indexed="12"/>
        <rFont val="ＭＳ Ｐゴシック"/>
        <family val="3"/>
      </rPr>
      <t xml:space="preserve"> </t>
    </r>
  </si>
  <si>
    <r>
      <t>問</t>
    </r>
    <r>
      <rPr>
        <b/>
        <sz val="24"/>
        <color indexed="12"/>
        <rFont val="ＭＳ Ｐゴシック"/>
        <family val="3"/>
      </rPr>
      <t xml:space="preserve">  正解でした。</t>
    </r>
  </si>
  <si>
    <r>
      <t>問</t>
    </r>
    <r>
      <rPr>
        <b/>
        <sz val="28"/>
        <color indexed="12"/>
        <rFont val="ＭＳ Ｐゴシック"/>
        <family val="3"/>
      </rPr>
      <t xml:space="preserve"> のうち</t>
    </r>
  </si>
  <si>
    <r>
      <t>問</t>
    </r>
    <r>
      <rPr>
        <b/>
        <sz val="24"/>
        <color indexed="12"/>
        <rFont val="ＭＳ Ｐゴシック"/>
        <family val="3"/>
      </rPr>
      <t xml:space="preserve">  答えがちがいます。</t>
    </r>
  </si>
  <si>
    <r>
      <t>問</t>
    </r>
    <r>
      <rPr>
        <b/>
        <sz val="24"/>
        <color indexed="12"/>
        <rFont val="ＭＳ Ｐゴシック"/>
        <family val="3"/>
      </rPr>
      <t xml:space="preserve">  答えを入れていません。</t>
    </r>
  </si>
  <si>
    <r>
      <t xml:space="preserve">Copyright © 2006.03.06 並木 元義. All Rights Reserved. 
</t>
    </r>
    <r>
      <rPr>
        <sz val="11"/>
        <color indexed="44"/>
        <rFont val="ＭＳ Ｐゴシック"/>
        <family val="3"/>
      </rPr>
      <t>横浜市中区本牧町</t>
    </r>
  </si>
  <si>
    <r>
      <t xml:space="preserve">Copyright © 2006.03.06 </t>
    </r>
    <r>
      <rPr>
        <b/>
        <sz val="16"/>
        <color indexed="44"/>
        <rFont val="ＭＳ Ｐゴシック"/>
        <family val="3"/>
      </rPr>
      <t>並木 元義</t>
    </r>
    <r>
      <rPr>
        <sz val="16"/>
        <color indexed="44"/>
        <rFont val="ＭＳ Ｐゴシック"/>
        <family val="3"/>
      </rPr>
      <t xml:space="preserve">. All Rights Reserved. 
</t>
    </r>
    <r>
      <rPr>
        <sz val="10"/>
        <color indexed="44"/>
        <rFont val="ＭＳ Ｐゴシック"/>
        <family val="3"/>
      </rPr>
      <t>横浜市中区本牧町</t>
    </r>
  </si>
  <si>
    <r>
      <t xml:space="preserve">Copyright © 2006.03.06 </t>
    </r>
    <r>
      <rPr>
        <b/>
        <sz val="16"/>
        <color indexed="40"/>
        <rFont val="ＭＳ Ｐゴシック"/>
        <family val="3"/>
      </rPr>
      <t>並木 元義</t>
    </r>
    <r>
      <rPr>
        <sz val="16"/>
        <color indexed="40"/>
        <rFont val="ＭＳ Ｐゴシック"/>
        <family val="3"/>
      </rPr>
      <t xml:space="preserve">. All Rights Reserved. 
</t>
    </r>
    <r>
      <rPr>
        <sz val="10"/>
        <color indexed="40"/>
        <rFont val="ＭＳ Ｐゴシック"/>
        <family val="3"/>
      </rPr>
      <t>横浜市中区本牧町</t>
    </r>
  </si>
  <si>
    <r>
      <t xml:space="preserve">Copyright © 2006.03.06 </t>
    </r>
    <r>
      <rPr>
        <b/>
        <sz val="16"/>
        <color indexed="40"/>
        <rFont val="ＭＳ Ｐゴシック"/>
        <family val="3"/>
      </rPr>
      <t>並木 元義</t>
    </r>
    <r>
      <rPr>
        <sz val="16"/>
        <color indexed="40"/>
        <rFont val="ＭＳ Ｐゴシック"/>
        <family val="3"/>
      </rPr>
      <t xml:space="preserve">. All Rights Reserved. 
</t>
    </r>
    <r>
      <rPr>
        <sz val="10"/>
        <color indexed="40"/>
        <rFont val="ＭＳ Ｐゴシック"/>
        <family val="3"/>
      </rPr>
      <t>横浜市中区本牧町</t>
    </r>
  </si>
  <si>
    <r>
      <t xml:space="preserve">Copyright © 2006.03.06 並木 元義. All Rights Reserved. 
</t>
    </r>
    <r>
      <rPr>
        <sz val="11"/>
        <color indexed="44"/>
        <rFont val="ＭＳ Ｐゴシック"/>
        <family val="3"/>
      </rPr>
      <t>横浜市中区本牧町</t>
    </r>
  </si>
  <si>
    <r>
      <t xml:space="preserve">Copyright © 2006.03.06 並木 元義. All Rights Reserved. 
</t>
    </r>
    <r>
      <rPr>
        <sz val="11"/>
        <color indexed="44"/>
        <rFont val="ＭＳ Ｐゴシック"/>
        <family val="3"/>
      </rPr>
      <t>横浜市中区本牧町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</si>
</sst>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"/>
    <numFmt numFmtId="177" formatCode="#\ ?/2"/>
    <numFmt numFmtId="178" formatCode="#\ ???/???"/>
    <numFmt numFmtId="179" formatCode="#,##0;\-#,##0;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48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sz val="55"/>
      <name val="ＭＳ Ｐゴシック"/>
      <family val="3"/>
    </font>
    <font>
      <sz val="55"/>
      <color indexed="10"/>
      <name val="ＭＳ Ｐゴシック"/>
      <family val="3"/>
    </font>
    <font>
      <sz val="24"/>
      <color indexed="10"/>
      <name val="ＭＳ Ｐゴシック"/>
      <family val="3"/>
    </font>
    <font>
      <b/>
      <sz val="20"/>
      <name val="ＭＳ Ｐゴシック"/>
      <family val="3"/>
    </font>
    <font>
      <b/>
      <sz val="18"/>
      <color indexed="12"/>
      <name val="ＭＳ Ｐゴシック"/>
      <family val="3"/>
    </font>
    <font>
      <b/>
      <sz val="22"/>
      <color indexed="10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36"/>
      <color indexed="10"/>
      <name val="ＭＳ Ｐゴシック"/>
      <family val="3"/>
    </font>
    <font>
      <b/>
      <sz val="28"/>
      <color indexed="12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22"/>
      <color indexed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4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8"/>
      <name val="ＭＳ Ｐゴシック"/>
      <family val="3"/>
    </font>
    <font>
      <sz val="43"/>
      <name val="ＭＳ Ｐゴシック"/>
      <family val="3"/>
    </font>
    <font>
      <sz val="16"/>
      <color indexed="17"/>
      <name val="ＭＳ Ｐゴシック"/>
      <family val="3"/>
    </font>
    <font>
      <b/>
      <sz val="22"/>
      <name val="ＭＳ Ｐゴシック"/>
      <family val="3"/>
    </font>
    <font>
      <sz val="20"/>
      <color indexed="14"/>
      <name val="ＭＳ Ｐゴシック"/>
      <family val="3"/>
    </font>
    <font>
      <sz val="20"/>
      <color indexed="12"/>
      <name val="ＭＳ Ｐゴシック"/>
      <family val="3"/>
    </font>
    <font>
      <b/>
      <sz val="20"/>
      <color indexed="14"/>
      <name val="ＭＳ Ｐゴシック"/>
      <family val="3"/>
    </font>
    <font>
      <b/>
      <sz val="24"/>
      <color indexed="12"/>
      <name val="ＭＳ Ｐゴシック"/>
      <family val="3"/>
    </font>
    <font>
      <sz val="24"/>
      <name val="ＭＳ Ｐゴシック"/>
      <family val="3"/>
    </font>
    <font>
      <sz val="16"/>
      <color indexed="40"/>
      <name val="ＭＳ Ｐゴシック"/>
      <family val="3"/>
    </font>
    <font>
      <b/>
      <sz val="16"/>
      <color indexed="40"/>
      <name val="ＭＳ Ｐゴシック"/>
      <family val="3"/>
    </font>
    <font>
      <b/>
      <sz val="48"/>
      <color indexed="10"/>
      <name val="ＭＳ Ｐゴシック"/>
      <family val="3"/>
    </font>
    <font>
      <b/>
      <sz val="48"/>
      <color indexed="14"/>
      <name val="ＭＳ Ｐゴシック"/>
      <family val="3"/>
    </font>
    <font>
      <b/>
      <sz val="36"/>
      <color indexed="12"/>
      <name val="ＭＳ Ｐゴシック"/>
      <family val="3"/>
    </font>
    <font>
      <b/>
      <sz val="28"/>
      <color indexed="57"/>
      <name val="ＭＳ Ｐゴシック"/>
      <family val="3"/>
    </font>
    <font>
      <b/>
      <sz val="36"/>
      <color indexed="57"/>
      <name val="ＭＳ Ｐゴシック"/>
      <family val="3"/>
    </font>
    <font>
      <sz val="22"/>
      <name val="ＭＳ Ｐゴシック"/>
      <family val="3"/>
    </font>
    <font>
      <sz val="10"/>
      <color indexed="40"/>
      <name val="ＭＳ Ｐゴシック"/>
      <family val="3"/>
    </font>
    <font>
      <sz val="9"/>
      <color indexed="12"/>
      <name val="ＭＳ Ｐゴシック"/>
      <family val="3"/>
    </font>
    <font>
      <sz val="6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6"/>
      <color indexed="44"/>
      <name val="ＭＳ Ｐゴシック"/>
      <family val="3"/>
    </font>
    <font>
      <b/>
      <sz val="16"/>
      <color indexed="44"/>
      <name val="ＭＳ Ｐゴシック"/>
      <family val="3"/>
    </font>
    <font>
      <sz val="10"/>
      <color indexed="44"/>
      <name val="ＭＳ Ｐゴシック"/>
      <family val="3"/>
    </font>
    <font>
      <sz val="11"/>
      <color indexed="44"/>
      <name val="ＭＳ Ｐゴシック"/>
      <family val="3"/>
    </font>
    <font>
      <b/>
      <sz val="24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41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ashed">
        <color indexed="14"/>
      </left>
      <right style="dashed">
        <color indexed="14"/>
      </right>
      <top style="dashed">
        <color indexed="14"/>
      </top>
      <bottom style="dashed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9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2" fontId="0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3" fontId="1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21" fillId="0" borderId="0" xfId="0" applyFont="1" applyAlignment="1" quotePrefix="1">
      <alignment horizontal="center" vertical="top"/>
    </xf>
    <xf numFmtId="0" fontId="21" fillId="0" borderId="0" xfId="0" applyFont="1" applyAlignment="1">
      <alignment horizontal="center" vertical="top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/>
      <protection hidden="1"/>
    </xf>
    <xf numFmtId="179" fontId="37" fillId="33" borderId="0" xfId="0" applyNumberFormat="1" applyFont="1" applyFill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44" fillId="0" borderId="13" xfId="0" applyFont="1" applyBorder="1" applyAlignment="1" applyProtection="1">
      <alignment horizontal="center" vertical="center" wrapText="1"/>
      <protection hidden="1"/>
    </xf>
    <xf numFmtId="0" fontId="4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hidden="1" locked="0"/>
    </xf>
    <xf numFmtId="0" fontId="2" fillId="0" borderId="10" xfId="0" applyFont="1" applyBorder="1" applyAlignment="1" applyProtection="1">
      <alignment horizontal="center" vertical="center" shrinkToFit="1"/>
      <protection hidden="1" locked="0"/>
    </xf>
    <xf numFmtId="0" fontId="2" fillId="0" borderId="10" xfId="0" applyNumberFormat="1" applyFont="1" applyBorder="1" applyAlignment="1" applyProtection="1">
      <alignment horizontal="center" vertical="center" shrinkToFit="1"/>
      <protection hidden="1" locked="0"/>
    </xf>
    <xf numFmtId="0" fontId="2" fillId="0" borderId="11" xfId="0" applyNumberFormat="1" applyFont="1" applyBorder="1" applyAlignment="1" applyProtection="1">
      <alignment horizontal="center" vertical="center" shrinkToFit="1"/>
      <protection hidden="1" locked="0"/>
    </xf>
    <xf numFmtId="0" fontId="47" fillId="0" borderId="0" xfId="0" applyFont="1" applyAlignment="1" applyProtection="1">
      <alignment vertical="center"/>
      <protection hidden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7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38" fillId="34" borderId="0" xfId="0" applyFont="1" applyFill="1" applyAlignment="1" applyProtection="1">
      <alignment horizontal="center" vertical="center" shrinkToFit="1"/>
      <protection hidden="1"/>
    </xf>
    <xf numFmtId="0" fontId="51" fillId="33" borderId="0" xfId="0" applyFont="1" applyFill="1" applyAlignment="1" applyProtection="1">
      <alignment horizontal="left" vertical="center" shrinkToFit="1"/>
      <protection hidden="1"/>
    </xf>
    <xf numFmtId="0" fontId="33" fillId="33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1" fillId="33" borderId="0" xfId="0" applyFont="1" applyFill="1" applyAlignment="1" applyProtection="1">
      <alignment horizontal="left" vertical="center"/>
      <protection hidden="1"/>
    </xf>
    <xf numFmtId="0" fontId="33" fillId="33" borderId="0" xfId="0" applyFont="1" applyFill="1" applyAlignment="1" applyProtection="1">
      <alignment horizontal="left" vertical="center"/>
      <protection hidden="1"/>
    </xf>
    <xf numFmtId="0" fontId="51" fillId="33" borderId="0" xfId="0" applyFont="1" applyFill="1" applyAlignment="1" applyProtection="1">
      <alignment vertical="center" shrinkToFit="1"/>
      <protection hidden="1"/>
    </xf>
    <xf numFmtId="0" fontId="33" fillId="33" borderId="0" xfId="0" applyFont="1" applyFill="1" applyAlignment="1" applyProtection="1">
      <alignment vertical="center" shrinkToFi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vertical="center"/>
      <protection hidden="1"/>
    </xf>
    <xf numFmtId="0" fontId="40" fillId="33" borderId="0" xfId="0" applyFont="1" applyFill="1" applyAlignment="1" applyProtection="1">
      <alignment horizontal="center" vertical="center"/>
      <protection hidden="1"/>
    </xf>
    <xf numFmtId="179" fontId="37" fillId="33" borderId="0" xfId="0" applyNumberFormat="1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left" vertical="center"/>
      <protection hidden="1"/>
    </xf>
    <xf numFmtId="0" fontId="16" fillId="33" borderId="0" xfId="0" applyFont="1" applyFill="1" applyAlignment="1" applyProtection="1">
      <alignment vertical="center" shrinkToFit="1"/>
      <protection hidden="1"/>
    </xf>
    <xf numFmtId="179" fontId="15" fillId="33" borderId="0" xfId="0" applyNumberFormat="1" applyFont="1" applyFill="1" applyAlignment="1" applyProtection="1">
      <alignment horizontal="center" vertical="center"/>
      <protection hidden="1"/>
    </xf>
    <xf numFmtId="0" fontId="39" fillId="33" borderId="0" xfId="0" applyFont="1" applyFill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25</xdr:row>
      <xdr:rowOff>190500</xdr:rowOff>
    </xdr:from>
    <xdr:to>
      <xdr:col>7</xdr:col>
      <xdr:colOff>600075</xdr:colOff>
      <xdr:row>31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7962900"/>
          <a:ext cx="5467350" cy="22098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全画面を表示して利用すると使いやすいです。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全画面表示を元に戻す方法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２．画面の何も無い場所で右クリック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を閉じる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581025</xdr:colOff>
      <xdr:row>0</xdr:row>
      <xdr:rowOff>123825</xdr:rowOff>
    </xdr:from>
    <xdr:to>
      <xdr:col>10</xdr:col>
      <xdr:colOff>523875</xdr:colOff>
      <xdr:row>2</xdr:row>
      <xdr:rowOff>257175</xdr:rowOff>
    </xdr:to>
    <xdr:pic>
      <xdr:nvPicPr>
        <xdr:cNvPr id="2" name="Picture 2" descr="作成者060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92030">
          <a:off x="8667750" y="1238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18</xdr:row>
      <xdr:rowOff>38100</xdr:rowOff>
    </xdr:from>
    <xdr:to>
      <xdr:col>9</xdr:col>
      <xdr:colOff>504825</xdr:colOff>
      <xdr:row>22</xdr:row>
      <xdr:rowOff>266700</xdr:rowOff>
    </xdr:to>
    <xdr:grpSp>
      <xdr:nvGrpSpPr>
        <xdr:cNvPr id="3" name="Group 9"/>
        <xdr:cNvGrpSpPr>
          <a:grpSpLocks/>
        </xdr:cNvGrpSpPr>
      </xdr:nvGrpSpPr>
      <xdr:grpSpPr>
        <a:xfrm>
          <a:off x="800100" y="5000625"/>
          <a:ext cx="7791450" cy="1895475"/>
          <a:chOff x="84" y="459"/>
          <a:chExt cx="818" cy="199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" y="535"/>
            <a:ext cx="818" cy="1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" name="Text Box 4"/>
          <xdr:cNvSpPr txBox="1">
            <a:spLocks noChangeArrowheads="1"/>
          </xdr:cNvSpPr>
        </xdr:nvSpPr>
        <xdr:spPr>
          <a:xfrm>
            <a:off x="407" y="459"/>
            <a:ext cx="169" cy="45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32004" rIns="45720" bIns="32004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警告文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493" y="504"/>
            <a:ext cx="0" cy="54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161925</xdr:rowOff>
    </xdr:from>
    <xdr:to>
      <xdr:col>6</xdr:col>
      <xdr:colOff>28575</xdr:colOff>
      <xdr:row>0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9850" y="161925"/>
          <a:ext cx="1495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全部で１０問有ります。</a:t>
          </a:r>
        </a:p>
      </xdr:txBody>
    </xdr:sp>
    <xdr:clientData/>
  </xdr:twoCellAnchor>
  <xdr:twoCellAnchor>
    <xdr:from>
      <xdr:col>1</xdr:col>
      <xdr:colOff>1638300</xdr:colOff>
      <xdr:row>0</xdr:row>
      <xdr:rowOff>466725</xdr:rowOff>
    </xdr:from>
    <xdr:to>
      <xdr:col>3</xdr:col>
      <xdr:colOff>1228725</xdr:colOff>
      <xdr:row>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57425" y="466725"/>
          <a:ext cx="2266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問題の数字は入れ替えることが出来ます。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161925</xdr:rowOff>
    </xdr:from>
    <xdr:to>
      <xdr:col>6</xdr:col>
      <xdr:colOff>9525</xdr:colOff>
      <xdr:row>0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391275" y="161925"/>
          <a:ext cx="1504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全部で１０問有ります。</a:t>
          </a:r>
        </a:p>
      </xdr:txBody>
    </xdr:sp>
    <xdr:clientData/>
  </xdr:twoCellAnchor>
  <xdr:twoCellAnchor>
    <xdr:from>
      <xdr:col>1</xdr:col>
      <xdr:colOff>1619250</xdr:colOff>
      <xdr:row>0</xdr:row>
      <xdr:rowOff>457200</xdr:rowOff>
    </xdr:from>
    <xdr:to>
      <xdr:col>3</xdr:col>
      <xdr:colOff>1238250</xdr:colOff>
      <xdr:row>1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238375" y="457200"/>
          <a:ext cx="2295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問題の数字は入れ替えることが出来ます。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5</xdr:col>
      <xdr:colOff>1866900</xdr:colOff>
      <xdr:row>0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29375" y="161925"/>
          <a:ext cx="1409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全部で１０問有ります。</a:t>
          </a:r>
        </a:p>
      </xdr:txBody>
    </xdr:sp>
    <xdr:clientData/>
  </xdr:twoCellAnchor>
  <xdr:twoCellAnchor>
    <xdr:from>
      <xdr:col>1</xdr:col>
      <xdr:colOff>1543050</xdr:colOff>
      <xdr:row>0</xdr:row>
      <xdr:rowOff>457200</xdr:rowOff>
    </xdr:from>
    <xdr:to>
      <xdr:col>3</xdr:col>
      <xdr:colOff>1285875</xdr:colOff>
      <xdr:row>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62175" y="457200"/>
          <a:ext cx="2419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問題の数字は入れ替えることが出来ます。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5</xdr:col>
      <xdr:colOff>1905000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29375" y="161925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全部で１０問有ります。</a:t>
          </a:r>
        </a:p>
      </xdr:txBody>
    </xdr:sp>
    <xdr:clientData/>
  </xdr:twoCellAnchor>
  <xdr:twoCellAnchor>
    <xdr:from>
      <xdr:col>1</xdr:col>
      <xdr:colOff>1609725</xdr:colOff>
      <xdr:row>0</xdr:row>
      <xdr:rowOff>457200</xdr:rowOff>
    </xdr:from>
    <xdr:to>
      <xdr:col>3</xdr:col>
      <xdr:colOff>1238250</xdr:colOff>
      <xdr:row>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457200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問題の数字は入れ替えることが出来ます。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324</xdr:row>
      <xdr:rowOff>495300</xdr:rowOff>
    </xdr:from>
    <xdr:to>
      <xdr:col>6</xdr:col>
      <xdr:colOff>1162050</xdr:colOff>
      <xdr:row>325</xdr:row>
      <xdr:rowOff>466725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361950" y="86982300"/>
          <a:ext cx="8686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=IF(C46=0,"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がんばって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",IF(E46/C46=1,"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満点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たいへん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良くできました。♪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","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つぎは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がんばって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とりましょうね。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7"/>
  <sheetViews>
    <sheetView showGridLines="0" showRowColHeaders="0" zoomScalePageLayoutView="0" workbookViewId="0" topLeftCell="A1">
      <selection activeCell="M86" sqref="M86"/>
    </sheetView>
  </sheetViews>
  <sheetFormatPr defaultColWidth="6.125" defaultRowHeight="30" customHeight="1"/>
  <cols>
    <col min="1" max="1" width="5.875" style="27" customWidth="1"/>
    <col min="2" max="2" width="13.50390625" style="0" customWidth="1"/>
    <col min="3" max="3" width="21.50390625" style="0" customWidth="1"/>
    <col min="4" max="4" width="10.875" style="0" customWidth="1"/>
    <col min="5" max="5" width="9.875" style="0" customWidth="1"/>
    <col min="6" max="11" width="11.125" style="0" customWidth="1"/>
    <col min="12" max="12" width="10.50390625" style="0" customWidth="1"/>
  </cols>
  <sheetData>
    <row r="1" spans="2:12" ht="36" customHeight="1">
      <c r="B1" s="53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6.5" customHeight="1" thickBot="1"/>
    <row r="3" spans="1:12" s="21" customFormat="1" ht="28.5" customHeight="1" thickBot="1">
      <c r="A3" s="39" t="s">
        <v>17</v>
      </c>
      <c r="B3" s="55" t="s">
        <v>36</v>
      </c>
      <c r="C3" s="50"/>
      <c r="D3" s="50"/>
      <c r="E3" s="42">
        <v>5</v>
      </c>
      <c r="F3" s="50" t="s">
        <v>43</v>
      </c>
      <c r="G3" s="50"/>
      <c r="H3" s="50"/>
      <c r="I3" s="50"/>
      <c r="J3" s="50"/>
      <c r="K3" s="50"/>
      <c r="L3" s="50"/>
    </row>
    <row r="4" spans="1:12" s="21" customFormat="1" ht="28.5" customHeight="1">
      <c r="A4" s="39"/>
      <c r="B4" s="50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23"/>
    </row>
    <row r="5" spans="1:12" s="21" customFormat="1" ht="12" customHeight="1">
      <c r="A5" s="40"/>
      <c r="B5" s="23"/>
      <c r="C5" s="23"/>
      <c r="D5" s="23"/>
      <c r="E5" s="25"/>
      <c r="F5" s="23"/>
      <c r="G5" s="23"/>
      <c r="H5" s="23"/>
      <c r="I5" s="23"/>
      <c r="J5" s="23"/>
      <c r="K5" s="23"/>
      <c r="L5" s="23"/>
    </row>
    <row r="6" spans="1:12" s="21" customFormat="1" ht="30" customHeight="1">
      <c r="A6" s="39" t="s">
        <v>18</v>
      </c>
      <c r="B6" s="55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21" customFormat="1" ht="12" customHeight="1">
      <c r="A7" s="4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s="21" customFormat="1" ht="28.5" customHeight="1">
      <c r="A8" s="39" t="s">
        <v>19</v>
      </c>
      <c r="B8" s="48" t="s">
        <v>39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21" customFormat="1" ht="28.5" customHeight="1">
      <c r="A9" s="39"/>
      <c r="B9" s="48" t="s">
        <v>38</v>
      </c>
      <c r="C9" s="48"/>
      <c r="D9" s="48"/>
      <c r="E9" s="48"/>
      <c r="F9" s="48"/>
      <c r="G9" s="48"/>
      <c r="H9" s="48"/>
      <c r="I9" s="48"/>
      <c r="J9" s="48"/>
      <c r="K9" s="23"/>
      <c r="L9" s="23"/>
    </row>
    <row r="10" spans="1:12" s="21" customFormat="1" ht="12" customHeight="1" thickBot="1">
      <c r="A10" s="40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21" customFormat="1" ht="30" customHeight="1" thickBot="1" thickTop="1">
      <c r="A11" s="39" t="s">
        <v>20</v>
      </c>
      <c r="B11" s="50" t="s">
        <v>37</v>
      </c>
      <c r="C11" s="57"/>
      <c r="D11" s="22"/>
      <c r="E11" s="56" t="s">
        <v>44</v>
      </c>
      <c r="F11" s="50"/>
      <c r="G11" s="50"/>
      <c r="H11" s="50"/>
      <c r="I11" s="50"/>
      <c r="J11" s="50"/>
      <c r="K11" s="50"/>
      <c r="L11" s="50"/>
    </row>
    <row r="12" spans="1:12" s="21" customFormat="1" ht="12" customHeight="1" thickTop="1">
      <c r="A12" s="40"/>
      <c r="B12" s="23"/>
      <c r="C12" s="23"/>
      <c r="D12" s="23"/>
      <c r="E12" s="25"/>
      <c r="F12" s="23"/>
      <c r="G12" s="23"/>
      <c r="H12" s="23"/>
      <c r="I12" s="23"/>
      <c r="J12" s="23"/>
      <c r="K12" s="23"/>
      <c r="L12" s="23"/>
    </row>
    <row r="13" spans="1:12" s="21" customFormat="1" ht="28.5" customHeight="1">
      <c r="A13" s="39" t="s">
        <v>47</v>
      </c>
      <c r="B13" s="49" t="s">
        <v>46</v>
      </c>
      <c r="C13" s="49"/>
      <c r="D13" s="49"/>
      <c r="E13" s="49"/>
      <c r="F13" s="49"/>
      <c r="G13" s="49"/>
      <c r="H13" s="49"/>
      <c r="I13" s="49"/>
      <c r="J13" s="49"/>
      <c r="K13" s="49"/>
      <c r="L13" s="23"/>
    </row>
    <row r="14" spans="1:12" s="21" customFormat="1" ht="12" customHeight="1">
      <c r="A14" s="39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21" customFormat="1" ht="28.5" customHeight="1">
      <c r="A15" s="39" t="s">
        <v>48</v>
      </c>
      <c r="B15" s="48" t="s">
        <v>40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s="21" customFormat="1" ht="28.5" customHeight="1">
      <c r="A16" s="39"/>
      <c r="B16" s="48" t="s">
        <v>42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s="21" customFormat="1" ht="12" customHeight="1">
      <c r="A17" s="40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21" customFormat="1" ht="6.75" customHeight="1">
      <c r="A18" s="26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="20" customFormat="1" ht="33.75" customHeight="1">
      <c r="A19" s="27"/>
    </row>
    <row r="20" s="20" customFormat="1" ht="33.75" customHeight="1">
      <c r="A20" s="27"/>
    </row>
    <row r="21" ht="33.75" customHeight="1"/>
    <row r="87" spans="3:9" ht="79.5" customHeight="1">
      <c r="C87" s="51" t="s">
        <v>57</v>
      </c>
      <c r="D87" s="52"/>
      <c r="E87" s="52"/>
      <c r="F87" s="52"/>
      <c r="G87" s="52"/>
      <c r="H87" s="52"/>
      <c r="I87" s="52"/>
    </row>
  </sheetData>
  <sheetProtection password="CC3D" sheet="1" objects="1" scenarios="1"/>
  <mergeCells count="13">
    <mergeCell ref="B4:K4"/>
    <mergeCell ref="B11:C11"/>
    <mergeCell ref="B9:J9"/>
    <mergeCell ref="B16:L16"/>
    <mergeCell ref="B13:K13"/>
    <mergeCell ref="B15:L15"/>
    <mergeCell ref="C87:I87"/>
    <mergeCell ref="B1:L1"/>
    <mergeCell ref="B6:L6"/>
    <mergeCell ref="B8:L8"/>
    <mergeCell ref="B3:D3"/>
    <mergeCell ref="F3:L3"/>
    <mergeCell ref="E11:L11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A3 A6 A17 A8 A10:A13 A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134"/>
  <sheetViews>
    <sheetView showGridLines="0" showRowColHeaders="0" tabSelected="1" zoomScalePageLayoutView="0" workbookViewId="0" topLeftCell="A1">
      <selection activeCell="J72" sqref="J72"/>
    </sheetView>
  </sheetViews>
  <sheetFormatPr defaultColWidth="18.50390625" defaultRowHeight="60" customHeight="1"/>
  <cols>
    <col min="1" max="1" width="8.125" style="32" customWidth="1"/>
    <col min="2" max="2" width="25.125" style="5" customWidth="1"/>
    <col min="3" max="3" width="10.00390625" style="5" customWidth="1"/>
    <col min="4" max="4" width="25.125" style="5" customWidth="1"/>
    <col min="5" max="5" width="10.00390625" style="4" customWidth="1"/>
    <col min="6" max="6" width="25.125" style="4" customWidth="1"/>
    <col min="7" max="7" width="21.75390625" style="3" customWidth="1"/>
    <col min="8" max="8" width="18.50390625" style="12" hidden="1" customWidth="1"/>
    <col min="9" max="16384" width="18.50390625" style="5" customWidth="1"/>
  </cols>
  <sheetData>
    <row r="1" spans="2:7" ht="42" customHeight="1">
      <c r="B1" s="61" t="s">
        <v>28</v>
      </c>
      <c r="C1" s="61"/>
      <c r="D1" s="61"/>
      <c r="E1" s="61"/>
      <c r="F1" s="61"/>
      <c r="G1" s="41" t="s">
        <v>49</v>
      </c>
    </row>
    <row r="2" spans="1:9" s="6" customFormat="1" ht="78" customHeight="1" thickBot="1">
      <c r="A2" s="33"/>
      <c r="B2" s="66" t="s">
        <v>16</v>
      </c>
      <c r="C2" s="66"/>
      <c r="D2" s="66"/>
      <c r="E2" s="37"/>
      <c r="F2" s="17" t="s">
        <v>51</v>
      </c>
      <c r="G2" s="18" t="s">
        <v>4</v>
      </c>
      <c r="H2" s="13" t="s">
        <v>5</v>
      </c>
      <c r="I2" s="7"/>
    </row>
    <row r="3" spans="1:9" s="9" customFormat="1" ht="69" customHeight="1" thickBot="1" thickTop="1">
      <c r="A3" s="34" t="s">
        <v>8</v>
      </c>
      <c r="B3" s="44">
        <v>1</v>
      </c>
      <c r="C3" s="29" t="s">
        <v>21</v>
      </c>
      <c r="D3" s="44">
        <v>2</v>
      </c>
      <c r="E3" s="8" t="s">
        <v>1</v>
      </c>
      <c r="F3" s="43"/>
      <c r="G3" s="2">
        <f aca="true" t="shared" si="0" ref="G3:G11">IF(F3="","",IF(F3=H3,"◎","？"))</f>
      </c>
      <c r="H3" s="12">
        <f aca="true" t="shared" si="1" ref="H3:H12">B3+D3</f>
        <v>3</v>
      </c>
      <c r="I3" s="11"/>
    </row>
    <row r="4" spans="1:9" s="9" customFormat="1" ht="69" customHeight="1" thickBot="1" thickTop="1">
      <c r="A4" s="34" t="s">
        <v>9</v>
      </c>
      <c r="B4" s="44">
        <v>1</v>
      </c>
      <c r="C4" s="29" t="s">
        <v>21</v>
      </c>
      <c r="D4" s="44">
        <v>3</v>
      </c>
      <c r="E4" s="8" t="s">
        <v>1</v>
      </c>
      <c r="F4" s="43"/>
      <c r="G4" s="2">
        <f t="shared" si="0"/>
      </c>
      <c r="H4" s="12">
        <f t="shared" si="1"/>
        <v>4</v>
      </c>
      <c r="I4" s="11"/>
    </row>
    <row r="5" spans="1:9" s="9" customFormat="1" ht="69" customHeight="1" thickBot="1" thickTop="1">
      <c r="A5" s="34" t="s">
        <v>10</v>
      </c>
      <c r="B5" s="44">
        <v>2</v>
      </c>
      <c r="C5" s="29" t="s">
        <v>21</v>
      </c>
      <c r="D5" s="44">
        <v>2</v>
      </c>
      <c r="E5" s="8" t="s">
        <v>1</v>
      </c>
      <c r="F5" s="43"/>
      <c r="G5" s="2">
        <f t="shared" si="0"/>
      </c>
      <c r="H5" s="12">
        <f t="shared" si="1"/>
        <v>4</v>
      </c>
      <c r="I5" s="11"/>
    </row>
    <row r="6" spans="1:9" ht="69" customHeight="1" thickBot="1" thickTop="1">
      <c r="A6" s="34" t="s">
        <v>11</v>
      </c>
      <c r="B6" s="45">
        <v>3</v>
      </c>
      <c r="C6" s="30" t="s">
        <v>21</v>
      </c>
      <c r="D6" s="45">
        <v>2</v>
      </c>
      <c r="E6" s="38" t="s">
        <v>1</v>
      </c>
      <c r="F6" s="46"/>
      <c r="G6" s="2">
        <f t="shared" si="0"/>
      </c>
      <c r="H6" s="14">
        <f t="shared" si="1"/>
        <v>5</v>
      </c>
      <c r="I6" s="4"/>
    </row>
    <row r="7" spans="1:9" ht="69" customHeight="1" thickBot="1" thickTop="1">
      <c r="A7" s="34" t="s">
        <v>12</v>
      </c>
      <c r="B7" s="45">
        <v>3</v>
      </c>
      <c r="C7" s="30" t="s">
        <v>21</v>
      </c>
      <c r="D7" s="45">
        <v>3</v>
      </c>
      <c r="E7" s="38" t="s">
        <v>1</v>
      </c>
      <c r="F7" s="46"/>
      <c r="G7" s="2">
        <f t="shared" si="0"/>
      </c>
      <c r="H7" s="14">
        <f t="shared" si="1"/>
        <v>6</v>
      </c>
      <c r="I7" s="4"/>
    </row>
    <row r="8" spans="1:9" s="9" customFormat="1" ht="69" customHeight="1" thickBot="1" thickTop="1">
      <c r="A8" s="34" t="s">
        <v>13</v>
      </c>
      <c r="B8" s="44">
        <v>5</v>
      </c>
      <c r="C8" s="29" t="s">
        <v>21</v>
      </c>
      <c r="D8" s="44">
        <v>3</v>
      </c>
      <c r="E8" s="8" t="s">
        <v>1</v>
      </c>
      <c r="F8" s="43"/>
      <c r="G8" s="2">
        <f t="shared" si="0"/>
      </c>
      <c r="H8" s="12">
        <f t="shared" si="1"/>
        <v>8</v>
      </c>
      <c r="I8" s="11"/>
    </row>
    <row r="9" spans="1:9" s="9" customFormat="1" ht="69" customHeight="1" thickBot="1" thickTop="1">
      <c r="A9" s="34" t="s">
        <v>6</v>
      </c>
      <c r="B9" s="44">
        <v>2</v>
      </c>
      <c r="C9" s="29" t="s">
        <v>21</v>
      </c>
      <c r="D9" s="44">
        <v>4</v>
      </c>
      <c r="E9" s="8" t="s">
        <v>1</v>
      </c>
      <c r="F9" s="43"/>
      <c r="G9" s="2">
        <f t="shared" si="0"/>
      </c>
      <c r="H9" s="12">
        <f t="shared" si="1"/>
        <v>6</v>
      </c>
      <c r="I9" s="11"/>
    </row>
    <row r="10" spans="1:9" ht="69" customHeight="1" thickBot="1" thickTop="1">
      <c r="A10" s="34" t="s">
        <v>7</v>
      </c>
      <c r="B10" s="45">
        <v>6</v>
      </c>
      <c r="C10" s="30" t="s">
        <v>21</v>
      </c>
      <c r="D10" s="45">
        <v>2</v>
      </c>
      <c r="E10" s="38" t="s">
        <v>1</v>
      </c>
      <c r="F10" s="46"/>
      <c r="G10" s="2">
        <f t="shared" si="0"/>
      </c>
      <c r="H10" s="14">
        <f t="shared" si="1"/>
        <v>8</v>
      </c>
      <c r="I10" s="4"/>
    </row>
    <row r="11" spans="1:9" ht="69" customHeight="1" thickBot="1" thickTop="1">
      <c r="A11" s="34" t="s">
        <v>14</v>
      </c>
      <c r="B11" s="45">
        <v>7</v>
      </c>
      <c r="C11" s="30" t="s">
        <v>21</v>
      </c>
      <c r="D11" s="45">
        <v>3</v>
      </c>
      <c r="E11" s="38" t="s">
        <v>1</v>
      </c>
      <c r="F11" s="46"/>
      <c r="G11" s="2">
        <f t="shared" si="0"/>
      </c>
      <c r="H11" s="14">
        <f t="shared" si="1"/>
        <v>10</v>
      </c>
      <c r="I11" s="4"/>
    </row>
    <row r="12" spans="1:9" s="9" customFormat="1" ht="69" customHeight="1" thickBot="1" thickTop="1">
      <c r="A12" s="34" t="s">
        <v>15</v>
      </c>
      <c r="B12" s="44">
        <v>5</v>
      </c>
      <c r="C12" s="29" t="s">
        <v>21</v>
      </c>
      <c r="D12" s="44">
        <v>2</v>
      </c>
      <c r="E12" s="8" t="s">
        <v>1</v>
      </c>
      <c r="F12" s="43"/>
      <c r="G12" s="2">
        <f>IF(F12="","",IF(F12=H12,"◎","？"))</f>
      </c>
      <c r="H12" s="12">
        <f t="shared" si="1"/>
        <v>7</v>
      </c>
      <c r="I12" s="11"/>
    </row>
    <row r="13" spans="1:9" s="8" customFormat="1" ht="45" customHeight="1" thickTop="1">
      <c r="A13" s="32"/>
      <c r="F13" s="15"/>
      <c r="G13" s="2"/>
      <c r="H13" s="12"/>
      <c r="I13" s="10"/>
    </row>
    <row r="14" spans="1:7" ht="67.5" customHeight="1">
      <c r="A14" s="67" t="s">
        <v>3</v>
      </c>
      <c r="B14" s="67"/>
      <c r="C14" s="69">
        <f>SUM(E14:E16)</f>
        <v>10</v>
      </c>
      <c r="D14" s="68" t="s">
        <v>54</v>
      </c>
      <c r="E14" s="31">
        <f>COUNTIF(G3:G12,"◎")</f>
        <v>0</v>
      </c>
      <c r="F14" s="62" t="s">
        <v>53</v>
      </c>
      <c r="G14" s="63"/>
    </row>
    <row r="15" spans="1:7" ht="67.5" customHeight="1">
      <c r="A15" s="67"/>
      <c r="B15" s="67"/>
      <c r="C15" s="69"/>
      <c r="D15" s="67"/>
      <c r="E15" s="31">
        <f>COUNTIF(G3:G12,"？")</f>
        <v>0</v>
      </c>
      <c r="F15" s="64" t="s">
        <v>55</v>
      </c>
      <c r="G15" s="65"/>
    </row>
    <row r="16" spans="1:7" ht="67.5" customHeight="1">
      <c r="A16" s="67"/>
      <c r="B16" s="67"/>
      <c r="C16" s="69"/>
      <c r="D16" s="67"/>
      <c r="E16" s="31">
        <f>COUNTIF(F3:F12,"")</f>
        <v>10</v>
      </c>
      <c r="F16" s="59" t="s">
        <v>56</v>
      </c>
      <c r="G16" s="60"/>
    </row>
    <row r="17" spans="1:7" ht="78.75" customHeight="1">
      <c r="A17" s="58" t="str">
        <f>IF(E14=0,"がんばって 問題をときましょう。",IF(E14=10,"♪ 100点満点 たいへん 良くできました。♪","がんばって １００点を とりましょうね。"))</f>
        <v>がんばって 問題をときましょう。</v>
      </c>
      <c r="B17" s="58"/>
      <c r="C17" s="58"/>
      <c r="D17" s="58"/>
      <c r="E17" s="58"/>
      <c r="F17" s="58"/>
      <c r="G17" s="58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spans="1:9" ht="79.5" customHeight="1">
      <c r="A72" s="51" t="s">
        <v>61</v>
      </c>
      <c r="B72" s="51"/>
      <c r="C72" s="51"/>
      <c r="D72" s="51"/>
      <c r="E72" s="51"/>
      <c r="F72" s="51"/>
      <c r="G72" s="51"/>
      <c r="H72" s="47"/>
      <c r="I72" s="47"/>
    </row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4" spans="2:6" ht="70.5" customHeight="1">
      <c r="B134" s="51" t="s">
        <v>58</v>
      </c>
      <c r="C134" s="52"/>
      <c r="D134" s="52"/>
      <c r="E134" s="52"/>
      <c r="F134" s="52"/>
    </row>
  </sheetData>
  <sheetProtection password="CC3D" sheet="1" objects="1" scenarios="1"/>
  <mergeCells count="11">
    <mergeCell ref="C14:C16"/>
    <mergeCell ref="A72:G72"/>
    <mergeCell ref="B134:F134"/>
    <mergeCell ref="A17:G17"/>
    <mergeCell ref="F16:G16"/>
    <mergeCell ref="B1:F1"/>
    <mergeCell ref="F14:G14"/>
    <mergeCell ref="F15:G15"/>
    <mergeCell ref="B2:D2"/>
    <mergeCell ref="A14:B16"/>
    <mergeCell ref="D14:D16"/>
  </mergeCells>
  <conditionalFormatting sqref="G3:G12">
    <cfRule type="cellIs" priority="1" dxfId="22" operator="equal" stopIfTrue="1">
      <formula>"？"</formula>
    </cfRule>
  </conditionalFormatting>
  <conditionalFormatting sqref="A17:G17">
    <cfRule type="cellIs" priority="2" dxfId="22" operator="equal" stopIfTrue="1">
      <formula>"♪ 100点満点 たいへん 良くできました。♪"</formula>
    </cfRule>
    <cfRule type="cellIs" priority="3" dxfId="23" operator="equal" stopIfTrue="1">
      <formula>"がんばって １００点を とりましょうね。"</formula>
    </cfRule>
    <cfRule type="cellIs" priority="4" dxfId="24" operator="equal" stopIfTrue="1">
      <formula>"がんばって 問題をときましょう。"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65"/>
  <sheetViews>
    <sheetView showGridLines="0" showRowColHeaders="0" zoomScalePageLayoutView="0" workbookViewId="0" topLeftCell="A1">
      <selection activeCell="I47" sqref="I47"/>
    </sheetView>
  </sheetViews>
  <sheetFormatPr defaultColWidth="18.50390625" defaultRowHeight="60" customHeight="1"/>
  <cols>
    <col min="1" max="1" width="8.125" style="35" customWidth="1"/>
    <col min="2" max="2" width="25.125" style="5" customWidth="1"/>
    <col min="3" max="3" width="10.00390625" style="5" customWidth="1"/>
    <col min="4" max="4" width="25.125" style="5" customWidth="1"/>
    <col min="5" max="5" width="10.00390625" style="4" customWidth="1"/>
    <col min="6" max="6" width="25.125" style="4" customWidth="1"/>
    <col min="7" max="7" width="21.75390625" style="3" customWidth="1"/>
    <col min="8" max="8" width="18.50390625" style="12" hidden="1" customWidth="1"/>
    <col min="9" max="16384" width="18.50390625" style="5" customWidth="1"/>
  </cols>
  <sheetData>
    <row r="1" spans="2:7" ht="42" customHeight="1">
      <c r="B1" s="61" t="s">
        <v>27</v>
      </c>
      <c r="C1" s="61"/>
      <c r="D1" s="61"/>
      <c r="E1" s="61"/>
      <c r="F1" s="61"/>
      <c r="G1" s="41" t="s">
        <v>50</v>
      </c>
    </row>
    <row r="2" spans="1:9" s="6" customFormat="1" ht="78" customHeight="1" thickBot="1">
      <c r="A2" s="36"/>
      <c r="B2" s="66" t="s">
        <v>31</v>
      </c>
      <c r="C2" s="70"/>
      <c r="D2" s="70"/>
      <c r="E2" s="37"/>
      <c r="F2" s="17" t="s">
        <v>52</v>
      </c>
      <c r="G2" s="18" t="s">
        <v>4</v>
      </c>
      <c r="H2" s="13" t="s">
        <v>5</v>
      </c>
      <c r="I2" s="7"/>
    </row>
    <row r="3" spans="1:9" s="9" customFormat="1" ht="69" customHeight="1" thickBot="1" thickTop="1">
      <c r="A3" s="34" t="s">
        <v>8</v>
      </c>
      <c r="B3" s="44">
        <v>6</v>
      </c>
      <c r="C3" s="29" t="s">
        <v>22</v>
      </c>
      <c r="D3" s="44">
        <v>5</v>
      </c>
      <c r="E3" s="8" t="s">
        <v>1</v>
      </c>
      <c r="F3" s="43"/>
      <c r="G3" s="2">
        <f aca="true" t="shared" si="0" ref="G3:G12">IF(F3="","",IF(F3=H3,"◎","？"))</f>
      </c>
      <c r="H3" s="12">
        <f aca="true" t="shared" si="1" ref="H3:H12">B3-D3</f>
        <v>1</v>
      </c>
      <c r="I3" s="11"/>
    </row>
    <row r="4" spans="1:9" s="9" customFormat="1" ht="69" customHeight="1" thickBot="1" thickTop="1">
      <c r="A4" s="34" t="s">
        <v>9</v>
      </c>
      <c r="B4" s="44">
        <v>6</v>
      </c>
      <c r="C4" s="29" t="s">
        <v>22</v>
      </c>
      <c r="D4" s="44">
        <v>2</v>
      </c>
      <c r="E4" s="8" t="s">
        <v>1</v>
      </c>
      <c r="F4" s="43"/>
      <c r="G4" s="2">
        <f t="shared" si="0"/>
      </c>
      <c r="H4" s="12">
        <f t="shared" si="1"/>
        <v>4</v>
      </c>
      <c r="I4" s="11"/>
    </row>
    <row r="5" spans="1:9" s="9" customFormat="1" ht="69" customHeight="1" thickBot="1" thickTop="1">
      <c r="A5" s="34" t="s">
        <v>10</v>
      </c>
      <c r="B5" s="44">
        <v>7</v>
      </c>
      <c r="C5" s="29" t="s">
        <v>22</v>
      </c>
      <c r="D5" s="44">
        <v>3</v>
      </c>
      <c r="E5" s="8" t="s">
        <v>1</v>
      </c>
      <c r="F5" s="43"/>
      <c r="G5" s="2">
        <f t="shared" si="0"/>
      </c>
      <c r="H5" s="12">
        <f t="shared" si="1"/>
        <v>4</v>
      </c>
      <c r="I5" s="11"/>
    </row>
    <row r="6" spans="1:9" s="9" customFormat="1" ht="69" customHeight="1" thickBot="1" thickTop="1">
      <c r="A6" s="34" t="s">
        <v>11</v>
      </c>
      <c r="B6" s="44">
        <v>5</v>
      </c>
      <c r="C6" s="29" t="s">
        <v>22</v>
      </c>
      <c r="D6" s="44">
        <v>4</v>
      </c>
      <c r="E6" s="8" t="s">
        <v>1</v>
      </c>
      <c r="F6" s="43"/>
      <c r="G6" s="2">
        <f t="shared" si="0"/>
      </c>
      <c r="H6" s="12">
        <f t="shared" si="1"/>
        <v>1</v>
      </c>
      <c r="I6" s="11"/>
    </row>
    <row r="7" spans="1:9" s="9" customFormat="1" ht="69" customHeight="1" thickBot="1" thickTop="1">
      <c r="A7" s="34" t="s">
        <v>12</v>
      </c>
      <c r="B7" s="44">
        <v>9</v>
      </c>
      <c r="C7" s="29" t="s">
        <v>22</v>
      </c>
      <c r="D7" s="44">
        <v>6</v>
      </c>
      <c r="E7" s="8" t="s">
        <v>1</v>
      </c>
      <c r="F7" s="43"/>
      <c r="G7" s="2">
        <f t="shared" si="0"/>
      </c>
      <c r="H7" s="12">
        <f t="shared" si="1"/>
        <v>3</v>
      </c>
      <c r="I7" s="11"/>
    </row>
    <row r="8" spans="1:9" s="9" customFormat="1" ht="69" customHeight="1" thickBot="1" thickTop="1">
      <c r="A8" s="34" t="s">
        <v>13</v>
      </c>
      <c r="B8" s="44">
        <v>8</v>
      </c>
      <c r="C8" s="29" t="s">
        <v>22</v>
      </c>
      <c r="D8" s="44">
        <v>6</v>
      </c>
      <c r="E8" s="8" t="s">
        <v>1</v>
      </c>
      <c r="F8" s="43"/>
      <c r="G8" s="2">
        <f t="shared" si="0"/>
      </c>
      <c r="H8" s="12">
        <f t="shared" si="1"/>
        <v>2</v>
      </c>
      <c r="I8" s="11"/>
    </row>
    <row r="9" spans="1:9" s="9" customFormat="1" ht="69" customHeight="1" thickBot="1" thickTop="1">
      <c r="A9" s="34" t="s">
        <v>6</v>
      </c>
      <c r="B9" s="44">
        <v>9</v>
      </c>
      <c r="C9" s="29" t="s">
        <v>22</v>
      </c>
      <c r="D9" s="44">
        <v>7</v>
      </c>
      <c r="E9" s="8" t="s">
        <v>1</v>
      </c>
      <c r="F9" s="43"/>
      <c r="G9" s="2">
        <f t="shared" si="0"/>
      </c>
      <c r="H9" s="12">
        <f t="shared" si="1"/>
        <v>2</v>
      </c>
      <c r="I9" s="11"/>
    </row>
    <row r="10" spans="1:9" s="9" customFormat="1" ht="69" customHeight="1" thickBot="1" thickTop="1">
      <c r="A10" s="34" t="s">
        <v>7</v>
      </c>
      <c r="B10" s="44">
        <v>5</v>
      </c>
      <c r="C10" s="29" t="s">
        <v>22</v>
      </c>
      <c r="D10" s="44">
        <v>3</v>
      </c>
      <c r="E10" s="8" t="s">
        <v>1</v>
      </c>
      <c r="F10" s="43"/>
      <c r="G10" s="2">
        <f t="shared" si="0"/>
      </c>
      <c r="H10" s="12">
        <f t="shared" si="1"/>
        <v>2</v>
      </c>
      <c r="I10" s="11"/>
    </row>
    <row r="11" spans="1:9" s="9" customFormat="1" ht="69" customHeight="1" thickBot="1" thickTop="1">
      <c r="A11" s="34" t="s">
        <v>14</v>
      </c>
      <c r="B11" s="44">
        <v>3</v>
      </c>
      <c r="C11" s="29" t="s">
        <v>22</v>
      </c>
      <c r="D11" s="44">
        <v>2</v>
      </c>
      <c r="E11" s="8" t="s">
        <v>1</v>
      </c>
      <c r="F11" s="43"/>
      <c r="G11" s="2">
        <f t="shared" si="0"/>
      </c>
      <c r="H11" s="12">
        <f t="shared" si="1"/>
        <v>1</v>
      </c>
      <c r="I11" s="11"/>
    </row>
    <row r="12" spans="1:9" s="9" customFormat="1" ht="69" customHeight="1" thickBot="1" thickTop="1">
      <c r="A12" s="34" t="s">
        <v>15</v>
      </c>
      <c r="B12" s="44">
        <v>6</v>
      </c>
      <c r="C12" s="29" t="s">
        <v>22</v>
      </c>
      <c r="D12" s="44">
        <v>1</v>
      </c>
      <c r="E12" s="8" t="s">
        <v>1</v>
      </c>
      <c r="F12" s="43"/>
      <c r="G12" s="2">
        <f t="shared" si="0"/>
      </c>
      <c r="H12" s="12">
        <f t="shared" si="1"/>
        <v>5</v>
      </c>
      <c r="I12" s="11"/>
    </row>
    <row r="13" spans="1:9" s="8" customFormat="1" ht="45" customHeight="1" thickTop="1">
      <c r="A13" s="35"/>
      <c r="F13" s="15"/>
      <c r="G13" s="2"/>
      <c r="H13" s="12"/>
      <c r="I13" s="10"/>
    </row>
    <row r="14" spans="1:7" ht="67.5" customHeight="1">
      <c r="A14" s="67" t="s">
        <v>3</v>
      </c>
      <c r="B14" s="67"/>
      <c r="C14" s="69">
        <f>SUM(E14:E16)</f>
        <v>10</v>
      </c>
      <c r="D14" s="68" t="s">
        <v>54</v>
      </c>
      <c r="E14" s="31">
        <f>COUNTIF(G3:G12,"◎")</f>
        <v>0</v>
      </c>
      <c r="F14" s="62" t="s">
        <v>53</v>
      </c>
      <c r="G14" s="63"/>
    </row>
    <row r="15" spans="1:7" ht="67.5" customHeight="1">
      <c r="A15" s="67"/>
      <c r="B15" s="67"/>
      <c r="C15" s="69"/>
      <c r="D15" s="67"/>
      <c r="E15" s="31">
        <f>COUNTIF(G3:G12,"？")</f>
        <v>0</v>
      </c>
      <c r="F15" s="64" t="s">
        <v>55</v>
      </c>
      <c r="G15" s="65"/>
    </row>
    <row r="16" spans="1:7" ht="67.5" customHeight="1">
      <c r="A16" s="67"/>
      <c r="B16" s="67"/>
      <c r="C16" s="69"/>
      <c r="D16" s="67"/>
      <c r="E16" s="31">
        <f>COUNTIF(G3:G12,"")</f>
        <v>10</v>
      </c>
      <c r="F16" s="59" t="s">
        <v>56</v>
      </c>
      <c r="G16" s="60"/>
    </row>
    <row r="17" spans="1:7" ht="78.75" customHeight="1">
      <c r="A17" s="58" t="str">
        <f>IF(E14=0,"がんばって 問題をときましょう。",IF(E14=10,"♪ 100点満点 たいへん 良くできました。♪","がんばって １００点を とりましょうね。"))</f>
        <v>がんばって 問題をときましょう。</v>
      </c>
      <c r="B17" s="58"/>
      <c r="C17" s="58"/>
      <c r="D17" s="58"/>
      <c r="E17" s="58"/>
      <c r="F17" s="58"/>
      <c r="G17" s="58"/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spans="1:9" ht="79.5" customHeight="1">
      <c r="A48" s="51" t="s">
        <v>62</v>
      </c>
      <c r="B48" s="51"/>
      <c r="C48" s="51"/>
      <c r="D48" s="51"/>
      <c r="E48" s="51"/>
      <c r="F48" s="51"/>
      <c r="G48" s="51"/>
      <c r="H48" s="47"/>
      <c r="I48" s="47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5" spans="2:6" ht="80.25" customHeight="1">
      <c r="B165" s="71" t="s">
        <v>59</v>
      </c>
      <c r="C165" s="72"/>
      <c r="D165" s="72"/>
      <c r="E165" s="72"/>
      <c r="F165" s="72"/>
    </row>
  </sheetData>
  <sheetProtection password="CC3D" sheet="1" objects="1" scenarios="1"/>
  <mergeCells count="11">
    <mergeCell ref="A48:G48"/>
    <mergeCell ref="B165:F165"/>
    <mergeCell ref="A17:G17"/>
    <mergeCell ref="F16:G16"/>
    <mergeCell ref="B1:F1"/>
    <mergeCell ref="B2:D2"/>
    <mergeCell ref="F14:G14"/>
    <mergeCell ref="F15:G15"/>
    <mergeCell ref="A14:B16"/>
    <mergeCell ref="C14:C16"/>
    <mergeCell ref="D14:D16"/>
  </mergeCells>
  <conditionalFormatting sqref="G3:G12">
    <cfRule type="cellIs" priority="1" dxfId="22" operator="equal" stopIfTrue="1">
      <formula>"？"</formula>
    </cfRule>
  </conditionalFormatting>
  <conditionalFormatting sqref="A17:G17">
    <cfRule type="cellIs" priority="2" dxfId="22" operator="equal" stopIfTrue="1">
      <formula>"♪ 100点満点 たいへん 良くできました。♪"</formula>
    </cfRule>
    <cfRule type="cellIs" priority="3" dxfId="23" operator="equal" stopIfTrue="1">
      <formula>"がんばって １００点を とりましょうね。"</formula>
    </cfRule>
    <cfRule type="cellIs" priority="4" dxfId="24" operator="equal" stopIfTrue="1">
      <formula>"がんばって 問題をときましょう。"</formula>
    </cfRule>
  </conditionalFormatting>
  <conditionalFormatting sqref="F3:F12">
    <cfRule type="expression" priority="5" dxfId="25" stopIfTrue="1">
      <formula>F3=0</formula>
    </cfRule>
    <cfRule type="expression" priority="6" dxfId="26" stopIfTrue="1">
      <formula>F3&lt;0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0"/>
  <sheetViews>
    <sheetView showGridLines="0" showRowColHeaders="0" zoomScalePageLayoutView="0" workbookViewId="0" topLeftCell="A1">
      <selection activeCell="J57" sqref="J57"/>
    </sheetView>
  </sheetViews>
  <sheetFormatPr defaultColWidth="18.50390625" defaultRowHeight="60" customHeight="1"/>
  <cols>
    <col min="1" max="1" width="8.125" style="35" customWidth="1"/>
    <col min="2" max="2" width="25.125" style="5" customWidth="1"/>
    <col min="3" max="3" width="10.00390625" style="5" customWidth="1"/>
    <col min="4" max="4" width="25.125" style="5" customWidth="1"/>
    <col min="5" max="5" width="10.00390625" style="4" customWidth="1"/>
    <col min="6" max="6" width="25.125" style="4" customWidth="1"/>
    <col min="7" max="7" width="21.75390625" style="3" customWidth="1"/>
    <col min="8" max="8" width="18.50390625" style="12" hidden="1" customWidth="1"/>
    <col min="9" max="16384" width="18.50390625" style="5" customWidth="1"/>
  </cols>
  <sheetData>
    <row r="1" spans="2:7" ht="42" customHeight="1">
      <c r="B1" s="61" t="s">
        <v>26</v>
      </c>
      <c r="C1" s="61"/>
      <c r="D1" s="61"/>
      <c r="E1" s="61"/>
      <c r="F1" s="61"/>
      <c r="G1" s="41" t="s">
        <v>50</v>
      </c>
    </row>
    <row r="2" spans="1:9" s="6" customFormat="1" ht="78" customHeight="1" thickBot="1">
      <c r="A2" s="36"/>
      <c r="B2" s="66" t="s">
        <v>31</v>
      </c>
      <c r="C2" s="70"/>
      <c r="D2" s="70"/>
      <c r="E2" s="37"/>
      <c r="F2" s="17" t="s">
        <v>52</v>
      </c>
      <c r="G2" s="18" t="s">
        <v>4</v>
      </c>
      <c r="H2" s="13" t="s">
        <v>5</v>
      </c>
      <c r="I2" s="7"/>
    </row>
    <row r="3" spans="1:9" s="9" customFormat="1" ht="69" customHeight="1" thickBot="1" thickTop="1">
      <c r="A3" s="34" t="s">
        <v>8</v>
      </c>
      <c r="B3" s="44">
        <v>1</v>
      </c>
      <c r="C3" s="29" t="s">
        <v>0</v>
      </c>
      <c r="D3" s="44">
        <v>2</v>
      </c>
      <c r="E3" s="8" t="s">
        <v>1</v>
      </c>
      <c r="F3" s="43"/>
      <c r="G3" s="2">
        <f aca="true" t="shared" si="0" ref="G3:G12">IF(F3="","",IF(F3=H3,"◎","？"))</f>
      </c>
      <c r="H3" s="12">
        <f>B3*D3</f>
        <v>2</v>
      </c>
      <c r="I3" s="11"/>
    </row>
    <row r="4" spans="1:9" s="9" customFormat="1" ht="69" customHeight="1" thickBot="1" thickTop="1">
      <c r="A4" s="34" t="s">
        <v>9</v>
      </c>
      <c r="B4" s="44">
        <v>1</v>
      </c>
      <c r="C4" s="29" t="s">
        <v>0</v>
      </c>
      <c r="D4" s="44">
        <v>3</v>
      </c>
      <c r="E4" s="8" t="s">
        <v>1</v>
      </c>
      <c r="F4" s="43"/>
      <c r="G4" s="2">
        <f t="shared" si="0"/>
      </c>
      <c r="H4" s="12">
        <f>B4*D4</f>
        <v>3</v>
      </c>
      <c r="I4" s="11"/>
    </row>
    <row r="5" spans="1:9" s="9" customFormat="1" ht="69" customHeight="1" thickBot="1" thickTop="1">
      <c r="A5" s="34" t="s">
        <v>10</v>
      </c>
      <c r="B5" s="44">
        <v>2</v>
      </c>
      <c r="C5" s="29" t="s">
        <v>0</v>
      </c>
      <c r="D5" s="44">
        <v>2</v>
      </c>
      <c r="E5" s="8" t="s">
        <v>1</v>
      </c>
      <c r="F5" s="43"/>
      <c r="G5" s="2">
        <f t="shared" si="0"/>
      </c>
      <c r="H5" s="12">
        <f aca="true" t="shared" si="1" ref="H5:H12">B5*D5</f>
        <v>4</v>
      </c>
      <c r="I5" s="11"/>
    </row>
    <row r="6" spans="1:9" s="9" customFormat="1" ht="69" customHeight="1" thickBot="1" thickTop="1">
      <c r="A6" s="34" t="s">
        <v>11</v>
      </c>
      <c r="B6" s="44">
        <v>2</v>
      </c>
      <c r="C6" s="29" t="s">
        <v>0</v>
      </c>
      <c r="D6" s="44">
        <v>3</v>
      </c>
      <c r="E6" s="8" t="s">
        <v>1</v>
      </c>
      <c r="F6" s="43"/>
      <c r="G6" s="2">
        <f t="shared" si="0"/>
      </c>
      <c r="H6" s="12">
        <f t="shared" si="1"/>
        <v>6</v>
      </c>
      <c r="I6" s="11"/>
    </row>
    <row r="7" spans="1:9" s="9" customFormat="1" ht="69" customHeight="1" thickBot="1" thickTop="1">
      <c r="A7" s="34" t="s">
        <v>12</v>
      </c>
      <c r="B7" s="44">
        <v>3</v>
      </c>
      <c r="C7" s="29" t="s">
        <v>0</v>
      </c>
      <c r="D7" s="44">
        <v>3</v>
      </c>
      <c r="E7" s="8" t="s">
        <v>1</v>
      </c>
      <c r="F7" s="43"/>
      <c r="G7" s="2">
        <f t="shared" si="0"/>
      </c>
      <c r="H7" s="12">
        <f t="shared" si="1"/>
        <v>9</v>
      </c>
      <c r="I7" s="11"/>
    </row>
    <row r="8" spans="1:9" s="9" customFormat="1" ht="69" customHeight="1" thickBot="1" thickTop="1">
      <c r="A8" s="34" t="s">
        <v>13</v>
      </c>
      <c r="B8" s="44">
        <v>3</v>
      </c>
      <c r="C8" s="29" t="s">
        <v>0</v>
      </c>
      <c r="D8" s="44">
        <v>5</v>
      </c>
      <c r="E8" s="8" t="s">
        <v>1</v>
      </c>
      <c r="F8" s="43"/>
      <c r="G8" s="2">
        <f t="shared" si="0"/>
      </c>
      <c r="H8" s="12">
        <f t="shared" si="1"/>
        <v>15</v>
      </c>
      <c r="I8" s="11"/>
    </row>
    <row r="9" spans="1:9" s="9" customFormat="1" ht="69" customHeight="1" thickBot="1" thickTop="1">
      <c r="A9" s="34" t="s">
        <v>6</v>
      </c>
      <c r="B9" s="44">
        <v>3</v>
      </c>
      <c r="C9" s="29" t="s">
        <v>0</v>
      </c>
      <c r="D9" s="44">
        <v>4</v>
      </c>
      <c r="E9" s="8" t="s">
        <v>1</v>
      </c>
      <c r="F9" s="43"/>
      <c r="G9" s="2">
        <f t="shared" si="0"/>
      </c>
      <c r="H9" s="12">
        <f t="shared" si="1"/>
        <v>12</v>
      </c>
      <c r="I9" s="11"/>
    </row>
    <row r="10" spans="1:9" s="9" customFormat="1" ht="69" customHeight="1" thickBot="1" thickTop="1">
      <c r="A10" s="34" t="s">
        <v>7</v>
      </c>
      <c r="B10" s="44">
        <v>2</v>
      </c>
      <c r="C10" s="29" t="s">
        <v>0</v>
      </c>
      <c r="D10" s="44">
        <v>7</v>
      </c>
      <c r="E10" s="8" t="s">
        <v>1</v>
      </c>
      <c r="F10" s="43"/>
      <c r="G10" s="2">
        <f t="shared" si="0"/>
      </c>
      <c r="H10" s="12">
        <f t="shared" si="1"/>
        <v>14</v>
      </c>
      <c r="I10" s="11"/>
    </row>
    <row r="11" spans="1:9" s="9" customFormat="1" ht="69" customHeight="1" thickBot="1" thickTop="1">
      <c r="A11" s="34" t="s">
        <v>14</v>
      </c>
      <c r="B11" s="44">
        <v>3</v>
      </c>
      <c r="C11" s="29" t="s">
        <v>0</v>
      </c>
      <c r="D11" s="44">
        <v>8</v>
      </c>
      <c r="E11" s="8" t="s">
        <v>1</v>
      </c>
      <c r="F11" s="43"/>
      <c r="G11" s="2">
        <f t="shared" si="0"/>
      </c>
      <c r="H11" s="12">
        <f t="shared" si="1"/>
        <v>24</v>
      </c>
      <c r="I11" s="11"/>
    </row>
    <row r="12" spans="1:9" s="9" customFormat="1" ht="69" customHeight="1" thickBot="1" thickTop="1">
      <c r="A12" s="34" t="s">
        <v>15</v>
      </c>
      <c r="B12" s="44">
        <v>2</v>
      </c>
      <c r="C12" s="29" t="s">
        <v>0</v>
      </c>
      <c r="D12" s="44">
        <v>9</v>
      </c>
      <c r="E12" s="8" t="s">
        <v>1</v>
      </c>
      <c r="F12" s="43"/>
      <c r="G12" s="2">
        <f t="shared" si="0"/>
      </c>
      <c r="H12" s="12">
        <f t="shared" si="1"/>
        <v>18</v>
      </c>
      <c r="I12" s="11"/>
    </row>
    <row r="13" spans="1:9" s="8" customFormat="1" ht="45" customHeight="1" thickTop="1">
      <c r="A13" s="35"/>
      <c r="F13" s="15"/>
      <c r="G13" s="2"/>
      <c r="H13" s="12"/>
      <c r="I13" s="10"/>
    </row>
    <row r="14" spans="1:7" ht="67.5" customHeight="1">
      <c r="A14" s="67" t="s">
        <v>3</v>
      </c>
      <c r="B14" s="67"/>
      <c r="C14" s="69">
        <f>SUM(E14:E16)</f>
        <v>10</v>
      </c>
      <c r="D14" s="68" t="s">
        <v>54</v>
      </c>
      <c r="E14" s="31">
        <f>COUNTIF(G3:G12,"◎")</f>
        <v>0</v>
      </c>
      <c r="F14" s="62" t="s">
        <v>53</v>
      </c>
      <c r="G14" s="63"/>
    </row>
    <row r="15" spans="1:7" ht="67.5" customHeight="1">
      <c r="A15" s="67"/>
      <c r="B15" s="67"/>
      <c r="C15" s="69"/>
      <c r="D15" s="67"/>
      <c r="E15" s="31">
        <f>COUNTIF(G3:G12,"？")</f>
        <v>0</v>
      </c>
      <c r="F15" s="64" t="s">
        <v>55</v>
      </c>
      <c r="G15" s="65"/>
    </row>
    <row r="16" spans="1:7" ht="67.5" customHeight="1">
      <c r="A16" s="67"/>
      <c r="B16" s="67"/>
      <c r="C16" s="69"/>
      <c r="D16" s="67"/>
      <c r="E16" s="31">
        <f>COUNTIF(G3:G12,"")</f>
        <v>10</v>
      </c>
      <c r="F16" s="59" t="s">
        <v>56</v>
      </c>
      <c r="G16" s="60"/>
    </row>
    <row r="17" spans="1:7" ht="78.75" customHeight="1">
      <c r="A17" s="58" t="str">
        <f>IF(E14=0,"がんばって 問題をときましょう。",IF(E14=10,"♪ 100点満点 たいへん 良くできました。♪","がんばって １００点を とりましょうね。"))</f>
        <v>がんばって 問題をときましょう。</v>
      </c>
      <c r="B17" s="58"/>
      <c r="C17" s="58"/>
      <c r="D17" s="58"/>
      <c r="E17" s="58"/>
      <c r="F17" s="58"/>
      <c r="G17" s="58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spans="1:9" ht="79.5" customHeight="1">
      <c r="A57" s="51" t="s">
        <v>62</v>
      </c>
      <c r="B57" s="51"/>
      <c r="C57" s="51"/>
      <c r="D57" s="51"/>
      <c r="E57" s="51"/>
      <c r="F57" s="51"/>
      <c r="G57" s="51"/>
      <c r="H57" s="47"/>
      <c r="I57" s="47"/>
    </row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40" spans="2:6" ht="70.5" customHeight="1">
      <c r="B640" s="71" t="s">
        <v>60</v>
      </c>
      <c r="C640" s="72"/>
      <c r="D640" s="72"/>
      <c r="E640" s="72"/>
      <c r="F640" s="72"/>
    </row>
  </sheetData>
  <sheetProtection password="CC3D" sheet="1" objects="1" scenarios="1"/>
  <mergeCells count="11">
    <mergeCell ref="D14:D16"/>
    <mergeCell ref="A57:G57"/>
    <mergeCell ref="B640:F640"/>
    <mergeCell ref="A17:G17"/>
    <mergeCell ref="F16:G16"/>
    <mergeCell ref="B1:F1"/>
    <mergeCell ref="B2:D2"/>
    <mergeCell ref="F14:G14"/>
    <mergeCell ref="F15:G15"/>
    <mergeCell ref="A14:B16"/>
    <mergeCell ref="C14:C16"/>
  </mergeCells>
  <conditionalFormatting sqref="G3:G12">
    <cfRule type="cellIs" priority="1" dxfId="22" operator="equal" stopIfTrue="1">
      <formula>"？"</formula>
    </cfRule>
  </conditionalFormatting>
  <conditionalFormatting sqref="A17:G17">
    <cfRule type="cellIs" priority="2" dxfId="22" operator="equal" stopIfTrue="1">
      <formula>"♪ 100点満点 たいへん 良くできました。♪"</formula>
    </cfRule>
    <cfRule type="cellIs" priority="3" dxfId="23" operator="equal" stopIfTrue="1">
      <formula>"がんばって １００点を とりましょうね。"</formula>
    </cfRule>
    <cfRule type="cellIs" priority="4" dxfId="24" operator="equal" stopIfTrue="1">
      <formula>"がんばって 問題をときましょう。"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I241"/>
  <sheetViews>
    <sheetView showGridLines="0" showRowColHeaders="0" zoomScalePageLayoutView="0" workbookViewId="0" topLeftCell="A1">
      <selection activeCell="J63" sqref="J63"/>
    </sheetView>
  </sheetViews>
  <sheetFormatPr defaultColWidth="18.50390625" defaultRowHeight="60" customHeight="1"/>
  <cols>
    <col min="1" max="1" width="8.125" style="35" customWidth="1"/>
    <col min="2" max="2" width="25.125" style="5" customWidth="1"/>
    <col min="3" max="3" width="10.00390625" style="5" customWidth="1"/>
    <col min="4" max="4" width="25.125" style="5" customWidth="1"/>
    <col min="5" max="5" width="10.00390625" style="4" customWidth="1"/>
    <col min="6" max="6" width="25.125" style="4" customWidth="1"/>
    <col min="7" max="7" width="21.75390625" style="3" customWidth="1"/>
    <col min="8" max="8" width="18.50390625" style="12" hidden="1" customWidth="1"/>
    <col min="9" max="16384" width="18.50390625" style="5" customWidth="1"/>
  </cols>
  <sheetData>
    <row r="1" spans="2:7" ht="42" customHeight="1">
      <c r="B1" s="61" t="s">
        <v>25</v>
      </c>
      <c r="C1" s="61"/>
      <c r="D1" s="61"/>
      <c r="E1" s="61"/>
      <c r="F1" s="61"/>
      <c r="G1" s="41" t="s">
        <v>50</v>
      </c>
    </row>
    <row r="2" spans="1:9" s="6" customFormat="1" ht="78" customHeight="1" thickBot="1">
      <c r="A2" s="36"/>
      <c r="B2" s="66" t="s">
        <v>31</v>
      </c>
      <c r="C2" s="70"/>
      <c r="D2" s="70"/>
      <c r="E2" s="37"/>
      <c r="F2" s="17" t="s">
        <v>52</v>
      </c>
      <c r="G2" s="18" t="s">
        <v>4</v>
      </c>
      <c r="H2" s="13" t="s">
        <v>5</v>
      </c>
      <c r="I2" s="7"/>
    </row>
    <row r="3" spans="1:9" s="9" customFormat="1" ht="69" customHeight="1" thickBot="1" thickTop="1">
      <c r="A3" s="34" t="s">
        <v>8</v>
      </c>
      <c r="B3" s="44">
        <v>9</v>
      </c>
      <c r="C3" s="29" t="s">
        <v>23</v>
      </c>
      <c r="D3" s="44">
        <v>3</v>
      </c>
      <c r="E3" s="8" t="s">
        <v>1</v>
      </c>
      <c r="F3" s="43"/>
      <c r="G3" s="2">
        <f aca="true" t="shared" si="0" ref="G3:G12">IF(F3="","",IF(F3=H3,"◎","？"))</f>
      </c>
      <c r="H3" s="12">
        <f>B3/D3</f>
        <v>3</v>
      </c>
      <c r="I3" s="11"/>
    </row>
    <row r="4" spans="1:9" s="9" customFormat="1" ht="69" customHeight="1" thickBot="1" thickTop="1">
      <c r="A4" s="34" t="s">
        <v>9</v>
      </c>
      <c r="B4" s="44">
        <v>6</v>
      </c>
      <c r="C4" s="29" t="s">
        <v>23</v>
      </c>
      <c r="D4" s="44">
        <v>2</v>
      </c>
      <c r="E4" s="8" t="s">
        <v>1</v>
      </c>
      <c r="F4" s="43"/>
      <c r="G4" s="2">
        <f t="shared" si="0"/>
      </c>
      <c r="H4" s="12">
        <f aca="true" t="shared" si="1" ref="H4:H12">B4/D4</f>
        <v>3</v>
      </c>
      <c r="I4" s="11"/>
    </row>
    <row r="5" spans="1:9" s="9" customFormat="1" ht="69" customHeight="1" thickBot="1" thickTop="1">
      <c r="A5" s="34" t="s">
        <v>10</v>
      </c>
      <c r="B5" s="44">
        <v>12</v>
      </c>
      <c r="C5" s="29" t="s">
        <v>23</v>
      </c>
      <c r="D5" s="44">
        <v>3</v>
      </c>
      <c r="E5" s="8" t="s">
        <v>1</v>
      </c>
      <c r="F5" s="43"/>
      <c r="G5" s="2">
        <f t="shared" si="0"/>
      </c>
      <c r="H5" s="12">
        <f t="shared" si="1"/>
        <v>4</v>
      </c>
      <c r="I5" s="11"/>
    </row>
    <row r="6" spans="1:9" s="9" customFormat="1" ht="69" customHeight="1" thickBot="1" thickTop="1">
      <c r="A6" s="34" t="s">
        <v>11</v>
      </c>
      <c r="B6" s="44">
        <v>14</v>
      </c>
      <c r="C6" s="29" t="s">
        <v>23</v>
      </c>
      <c r="D6" s="44">
        <v>7</v>
      </c>
      <c r="E6" s="8" t="s">
        <v>1</v>
      </c>
      <c r="F6" s="43"/>
      <c r="G6" s="2">
        <f t="shared" si="0"/>
      </c>
      <c r="H6" s="12">
        <f t="shared" si="1"/>
        <v>2</v>
      </c>
      <c r="I6" s="11"/>
    </row>
    <row r="7" spans="1:9" s="9" customFormat="1" ht="69" customHeight="1" thickBot="1" thickTop="1">
      <c r="A7" s="34" t="s">
        <v>12</v>
      </c>
      <c r="B7" s="44">
        <v>12</v>
      </c>
      <c r="C7" s="29" t="s">
        <v>23</v>
      </c>
      <c r="D7" s="44">
        <v>4</v>
      </c>
      <c r="E7" s="8" t="s">
        <v>1</v>
      </c>
      <c r="F7" s="43"/>
      <c r="G7" s="2">
        <f t="shared" si="0"/>
      </c>
      <c r="H7" s="12">
        <f t="shared" si="1"/>
        <v>3</v>
      </c>
      <c r="I7" s="11"/>
    </row>
    <row r="8" spans="1:9" s="9" customFormat="1" ht="69" customHeight="1" thickBot="1" thickTop="1">
      <c r="A8" s="34" t="s">
        <v>13</v>
      </c>
      <c r="B8" s="44">
        <v>20</v>
      </c>
      <c r="C8" s="29" t="s">
        <v>23</v>
      </c>
      <c r="D8" s="44">
        <v>5</v>
      </c>
      <c r="E8" s="8" t="s">
        <v>1</v>
      </c>
      <c r="F8" s="43"/>
      <c r="G8" s="2">
        <f t="shared" si="0"/>
      </c>
      <c r="H8" s="12">
        <f t="shared" si="1"/>
        <v>4</v>
      </c>
      <c r="I8" s="11"/>
    </row>
    <row r="9" spans="1:9" s="9" customFormat="1" ht="69" customHeight="1" thickBot="1" thickTop="1">
      <c r="A9" s="34" t="s">
        <v>6</v>
      </c>
      <c r="B9" s="44">
        <v>24</v>
      </c>
      <c r="C9" s="29" t="s">
        <v>23</v>
      </c>
      <c r="D9" s="44">
        <v>3</v>
      </c>
      <c r="E9" s="8" t="s">
        <v>1</v>
      </c>
      <c r="F9" s="43"/>
      <c r="G9" s="2">
        <f t="shared" si="0"/>
      </c>
      <c r="H9" s="12">
        <f t="shared" si="1"/>
        <v>8</v>
      </c>
      <c r="I9" s="11"/>
    </row>
    <row r="10" spans="1:9" s="9" customFormat="1" ht="69" customHeight="1" thickBot="1" thickTop="1">
      <c r="A10" s="34" t="s">
        <v>7</v>
      </c>
      <c r="B10" s="44">
        <v>40</v>
      </c>
      <c r="C10" s="29" t="s">
        <v>23</v>
      </c>
      <c r="D10" s="44">
        <v>8</v>
      </c>
      <c r="E10" s="8" t="s">
        <v>1</v>
      </c>
      <c r="F10" s="43"/>
      <c r="G10" s="2">
        <f t="shared" si="0"/>
      </c>
      <c r="H10" s="12">
        <f t="shared" si="1"/>
        <v>5</v>
      </c>
      <c r="I10" s="11"/>
    </row>
    <row r="11" spans="1:9" s="9" customFormat="1" ht="69" customHeight="1" thickBot="1" thickTop="1">
      <c r="A11" s="34" t="s">
        <v>14</v>
      </c>
      <c r="B11" s="44">
        <v>15</v>
      </c>
      <c r="C11" s="29" t="s">
        <v>23</v>
      </c>
      <c r="D11" s="44">
        <v>3</v>
      </c>
      <c r="E11" s="8" t="s">
        <v>1</v>
      </c>
      <c r="F11" s="43"/>
      <c r="G11" s="2">
        <f t="shared" si="0"/>
      </c>
      <c r="H11" s="12">
        <f t="shared" si="1"/>
        <v>5</v>
      </c>
      <c r="I11" s="11"/>
    </row>
    <row r="12" spans="1:9" s="9" customFormat="1" ht="69" customHeight="1" thickBot="1" thickTop="1">
      <c r="A12" s="34" t="s">
        <v>15</v>
      </c>
      <c r="B12" s="44">
        <v>18</v>
      </c>
      <c r="C12" s="29" t="s">
        <v>23</v>
      </c>
      <c r="D12" s="44">
        <v>9</v>
      </c>
      <c r="E12" s="8" t="s">
        <v>1</v>
      </c>
      <c r="F12" s="43"/>
      <c r="G12" s="2">
        <f t="shared" si="0"/>
      </c>
      <c r="H12" s="12">
        <f t="shared" si="1"/>
        <v>2</v>
      </c>
      <c r="I12" s="11"/>
    </row>
    <row r="13" spans="1:9" s="8" customFormat="1" ht="45" customHeight="1" thickTop="1">
      <c r="A13" s="35"/>
      <c r="F13" s="15"/>
      <c r="G13" s="2"/>
      <c r="H13" s="12"/>
      <c r="I13" s="10"/>
    </row>
    <row r="14" spans="1:7" ht="67.5" customHeight="1">
      <c r="A14" s="67" t="s">
        <v>3</v>
      </c>
      <c r="B14" s="67"/>
      <c r="C14" s="69">
        <f>SUM(E14:E16)</f>
        <v>10</v>
      </c>
      <c r="D14" s="68" t="s">
        <v>54</v>
      </c>
      <c r="E14" s="31">
        <f>COUNTIF(G3:G12,"◎")</f>
        <v>0</v>
      </c>
      <c r="F14" s="62" t="s">
        <v>53</v>
      </c>
      <c r="G14" s="63"/>
    </row>
    <row r="15" spans="1:7" ht="67.5" customHeight="1">
      <c r="A15" s="67"/>
      <c r="B15" s="67"/>
      <c r="C15" s="69"/>
      <c r="D15" s="67"/>
      <c r="E15" s="31">
        <f>COUNTIF(G3:G12,"？")</f>
        <v>0</v>
      </c>
      <c r="F15" s="64" t="s">
        <v>55</v>
      </c>
      <c r="G15" s="65"/>
    </row>
    <row r="16" spans="1:7" ht="67.5" customHeight="1">
      <c r="A16" s="67"/>
      <c r="B16" s="67"/>
      <c r="C16" s="69"/>
      <c r="D16" s="67"/>
      <c r="E16" s="31">
        <f>COUNTIF(G3:G12,"")</f>
        <v>10</v>
      </c>
      <c r="F16" s="59" t="s">
        <v>56</v>
      </c>
      <c r="G16" s="60"/>
    </row>
    <row r="17" spans="1:7" ht="78.75" customHeight="1">
      <c r="A17" s="58" t="str">
        <f>IF(E14=0,"がんばって 問題をときましょう。",IF(E14=10,"♪ 100点満点 たいへん 良くできました。♪","がんばって １００点を とりましょうね。"))</f>
        <v>がんばって 問題をときましょう。</v>
      </c>
      <c r="B17" s="58"/>
      <c r="C17" s="58"/>
      <c r="D17" s="58"/>
      <c r="E17" s="58"/>
      <c r="F17" s="58"/>
      <c r="G17" s="58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spans="1:9" ht="79.5" customHeight="1">
      <c r="A63" s="51" t="s">
        <v>62</v>
      </c>
      <c r="B63" s="51"/>
      <c r="C63" s="51"/>
      <c r="D63" s="51"/>
      <c r="E63" s="51"/>
      <c r="F63" s="51"/>
      <c r="G63" s="51"/>
      <c r="H63" s="47"/>
      <c r="I63" s="47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1" spans="2:6" ht="94.5" customHeight="1">
      <c r="B241" s="71" t="s">
        <v>60</v>
      </c>
      <c r="C241" s="72"/>
      <c r="D241" s="72"/>
      <c r="E241" s="72"/>
      <c r="F241" s="72"/>
    </row>
  </sheetData>
  <sheetProtection password="CC3D" sheet="1" objects="1" scenarios="1"/>
  <mergeCells count="11">
    <mergeCell ref="C14:C16"/>
    <mergeCell ref="A63:G63"/>
    <mergeCell ref="B241:F241"/>
    <mergeCell ref="A17:G17"/>
    <mergeCell ref="F16:G16"/>
    <mergeCell ref="B1:F1"/>
    <mergeCell ref="B2:D2"/>
    <mergeCell ref="F14:G14"/>
    <mergeCell ref="F15:G15"/>
    <mergeCell ref="A14:B16"/>
    <mergeCell ref="D14:D16"/>
  </mergeCells>
  <conditionalFormatting sqref="G3:G12">
    <cfRule type="cellIs" priority="1" dxfId="22" operator="equal" stopIfTrue="1">
      <formula>"？"</formula>
    </cfRule>
  </conditionalFormatting>
  <conditionalFormatting sqref="A17:G17">
    <cfRule type="cellIs" priority="2" dxfId="22" operator="equal" stopIfTrue="1">
      <formula>"♪ 100点満点 たいへん 良くできました。♪"</formula>
    </cfRule>
    <cfRule type="cellIs" priority="3" dxfId="23" operator="equal" stopIfTrue="1">
      <formula>"がんばって １００点を とりましょうね。"</formula>
    </cfRule>
    <cfRule type="cellIs" priority="4" dxfId="24" operator="equal" stopIfTrue="1">
      <formula>"がんばって 問題をときましょう。"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322"/>
  <sheetViews>
    <sheetView showGridLines="0" showRowColHeaders="0" zoomScalePageLayoutView="0" workbookViewId="0" topLeftCell="A1">
      <selection activeCell="G7" sqref="G7"/>
    </sheetView>
  </sheetViews>
  <sheetFormatPr defaultColWidth="18.50390625" defaultRowHeight="60" customHeight="1"/>
  <cols>
    <col min="1" max="1" width="8.125" style="35" customWidth="1"/>
    <col min="2" max="2" width="25.125" style="5" customWidth="1"/>
    <col min="3" max="3" width="10.00390625" style="5" customWidth="1"/>
    <col min="4" max="4" width="25.125" style="5" customWidth="1"/>
    <col min="5" max="5" width="10.00390625" style="4" customWidth="1"/>
    <col min="6" max="6" width="25.125" style="4" customWidth="1"/>
    <col min="7" max="7" width="21.75390625" style="3" customWidth="1"/>
    <col min="8" max="8" width="18.50390625" style="12" hidden="1" customWidth="1"/>
    <col min="9" max="16384" width="18.50390625" style="5" customWidth="1"/>
  </cols>
  <sheetData>
    <row r="1" spans="2:7" ht="42" customHeight="1">
      <c r="B1" s="61" t="s">
        <v>29</v>
      </c>
      <c r="C1" s="61"/>
      <c r="D1" s="61"/>
      <c r="E1" s="61"/>
      <c r="F1" s="61"/>
      <c r="G1" s="1"/>
    </row>
    <row r="2" spans="1:9" s="6" customFormat="1" ht="78" customHeight="1" thickBot="1">
      <c r="A2" s="36"/>
      <c r="B2" s="66" t="s">
        <v>31</v>
      </c>
      <c r="C2" s="70"/>
      <c r="D2" s="70"/>
      <c r="E2" s="37"/>
      <c r="F2" s="17" t="s">
        <v>35</v>
      </c>
      <c r="G2" s="18" t="s">
        <v>4</v>
      </c>
      <c r="H2" s="13" t="s">
        <v>5</v>
      </c>
      <c r="I2" s="7"/>
    </row>
    <row r="3" spans="1:9" s="9" customFormat="1" ht="69" customHeight="1" thickBot="1" thickTop="1">
      <c r="A3" s="34" t="s">
        <v>8</v>
      </c>
      <c r="B3" s="16">
        <v>5</v>
      </c>
      <c r="C3" s="29" t="s">
        <v>21</v>
      </c>
      <c r="D3" s="16">
        <v>3</v>
      </c>
      <c r="E3" s="8" t="s">
        <v>1</v>
      </c>
      <c r="F3" s="19"/>
      <c r="G3" s="2">
        <f aca="true" t="shared" si="0" ref="G3:G12">IF(F3="","",IF(F3=H3,"◎","？"))</f>
      </c>
      <c r="H3" s="12">
        <f>B3+D3</f>
        <v>8</v>
      </c>
      <c r="I3" s="11"/>
    </row>
    <row r="4" spans="1:9" s="9" customFormat="1" ht="69" customHeight="1" thickBot="1" thickTop="1">
      <c r="A4" s="34" t="s">
        <v>9</v>
      </c>
      <c r="B4" s="16">
        <v>7</v>
      </c>
      <c r="C4" s="29" t="s">
        <v>21</v>
      </c>
      <c r="D4" s="16">
        <v>4</v>
      </c>
      <c r="E4" s="8" t="s">
        <v>1</v>
      </c>
      <c r="F4" s="19"/>
      <c r="G4" s="2">
        <f t="shared" si="0"/>
      </c>
      <c r="H4" s="12">
        <f>B4+D4</f>
        <v>11</v>
      </c>
      <c r="I4" s="11"/>
    </row>
    <row r="5" spans="1:9" s="9" customFormat="1" ht="69" customHeight="1" thickBot="1" thickTop="1">
      <c r="A5" s="34" t="s">
        <v>10</v>
      </c>
      <c r="B5" s="16">
        <v>6</v>
      </c>
      <c r="C5" s="29" t="s">
        <v>21</v>
      </c>
      <c r="D5" s="28">
        <v>3</v>
      </c>
      <c r="E5" s="8" t="s">
        <v>1</v>
      </c>
      <c r="F5" s="19"/>
      <c r="G5" s="2">
        <f t="shared" si="0"/>
      </c>
      <c r="H5" s="12">
        <f>B5+D5</f>
        <v>9</v>
      </c>
      <c r="I5" s="11"/>
    </row>
    <row r="6" spans="1:9" s="9" customFormat="1" ht="69" customHeight="1" thickBot="1" thickTop="1">
      <c r="A6" s="34" t="s">
        <v>11</v>
      </c>
      <c r="B6" s="16">
        <v>5</v>
      </c>
      <c r="C6" s="29" t="s">
        <v>22</v>
      </c>
      <c r="D6" s="16">
        <v>2</v>
      </c>
      <c r="E6" s="8" t="s">
        <v>1</v>
      </c>
      <c r="F6" s="19"/>
      <c r="G6" s="2">
        <f t="shared" si="0"/>
      </c>
      <c r="H6" s="12">
        <f>B6-D6</f>
        <v>3</v>
      </c>
      <c r="I6" s="11"/>
    </row>
    <row r="7" spans="1:9" s="9" customFormat="1" ht="69" customHeight="1" thickBot="1" thickTop="1">
      <c r="A7" s="34" t="s">
        <v>12</v>
      </c>
      <c r="B7" s="16">
        <v>9</v>
      </c>
      <c r="C7" s="29" t="s">
        <v>22</v>
      </c>
      <c r="D7" s="16">
        <v>3</v>
      </c>
      <c r="E7" s="8" t="s">
        <v>1</v>
      </c>
      <c r="F7" s="19"/>
      <c r="G7" s="2">
        <f t="shared" si="0"/>
      </c>
      <c r="H7" s="12">
        <f>B7-D7</f>
        <v>6</v>
      </c>
      <c r="I7" s="11"/>
    </row>
    <row r="8" spans="1:9" s="9" customFormat="1" ht="69" customHeight="1" thickBot="1" thickTop="1">
      <c r="A8" s="34" t="s">
        <v>13</v>
      </c>
      <c r="B8" s="16">
        <v>6</v>
      </c>
      <c r="C8" s="29" t="s">
        <v>22</v>
      </c>
      <c r="D8" s="16">
        <v>3</v>
      </c>
      <c r="E8" s="8" t="s">
        <v>1</v>
      </c>
      <c r="F8" s="19"/>
      <c r="G8" s="2">
        <f t="shared" si="0"/>
      </c>
      <c r="H8" s="12">
        <f>B8-D8</f>
        <v>3</v>
      </c>
      <c r="I8" s="11"/>
    </row>
    <row r="9" spans="1:9" s="8" customFormat="1" ht="69" customHeight="1" thickBot="1" thickTop="1">
      <c r="A9" s="34" t="s">
        <v>6</v>
      </c>
      <c r="B9" s="16">
        <v>2</v>
      </c>
      <c r="C9" s="29" t="s">
        <v>0</v>
      </c>
      <c r="D9" s="16">
        <v>4</v>
      </c>
      <c r="E9" s="8" t="s">
        <v>1</v>
      </c>
      <c r="F9" s="19"/>
      <c r="G9" s="2">
        <f t="shared" si="0"/>
      </c>
      <c r="H9" s="12">
        <f>B9*D9</f>
        <v>8</v>
      </c>
      <c r="I9" s="10"/>
    </row>
    <row r="10" spans="1:9" s="8" customFormat="1" ht="69" customHeight="1" thickBot="1" thickTop="1">
      <c r="A10" s="34" t="s">
        <v>7</v>
      </c>
      <c r="B10" s="16">
        <v>3</v>
      </c>
      <c r="C10" s="29" t="s">
        <v>0</v>
      </c>
      <c r="D10" s="16">
        <v>6</v>
      </c>
      <c r="E10" s="8" t="s">
        <v>1</v>
      </c>
      <c r="F10" s="19"/>
      <c r="G10" s="2">
        <f t="shared" si="0"/>
      </c>
      <c r="H10" s="12">
        <f>B10*D10</f>
        <v>18</v>
      </c>
      <c r="I10" s="10"/>
    </row>
    <row r="11" spans="1:9" s="8" customFormat="1" ht="69" customHeight="1" thickBot="1" thickTop="1">
      <c r="A11" s="34" t="s">
        <v>14</v>
      </c>
      <c r="B11" s="16">
        <v>4</v>
      </c>
      <c r="C11" s="29" t="s">
        <v>23</v>
      </c>
      <c r="D11" s="16">
        <v>2</v>
      </c>
      <c r="E11" s="8" t="s">
        <v>1</v>
      </c>
      <c r="F11" s="19"/>
      <c r="G11" s="2">
        <f t="shared" si="0"/>
      </c>
      <c r="H11" s="12">
        <f>B11/D11</f>
        <v>2</v>
      </c>
      <c r="I11" s="10"/>
    </row>
    <row r="12" spans="1:9" s="8" customFormat="1" ht="69" customHeight="1" thickBot="1" thickTop="1">
      <c r="A12" s="34" t="s">
        <v>15</v>
      </c>
      <c r="B12" s="16">
        <v>9</v>
      </c>
      <c r="C12" s="29" t="s">
        <v>23</v>
      </c>
      <c r="D12" s="16">
        <v>3</v>
      </c>
      <c r="E12" s="8" t="s">
        <v>1</v>
      </c>
      <c r="F12" s="19"/>
      <c r="G12" s="2">
        <f t="shared" si="0"/>
      </c>
      <c r="H12" s="12">
        <f>B12/D12</f>
        <v>3</v>
      </c>
      <c r="I12" s="10"/>
    </row>
    <row r="13" spans="1:9" s="8" customFormat="1" ht="45" customHeight="1" thickTop="1">
      <c r="A13" s="35"/>
      <c r="F13" s="15"/>
      <c r="G13" s="2"/>
      <c r="H13" s="12"/>
      <c r="I13" s="10"/>
    </row>
    <row r="14" spans="1:7" ht="67.5" customHeight="1">
      <c r="A14" s="67" t="s">
        <v>3</v>
      </c>
      <c r="B14" s="67"/>
      <c r="C14" s="75">
        <f>SUM(E14:E16)</f>
        <v>10</v>
      </c>
      <c r="D14" s="67" t="s">
        <v>2</v>
      </c>
      <c r="E14" s="31">
        <f>COUNTIF(G3:G12,"◎")</f>
        <v>0</v>
      </c>
      <c r="F14" s="73" t="s">
        <v>33</v>
      </c>
      <c r="G14" s="73"/>
    </row>
    <row r="15" spans="1:7" ht="67.5" customHeight="1">
      <c r="A15" s="67"/>
      <c r="B15" s="67"/>
      <c r="C15" s="75"/>
      <c r="D15" s="67"/>
      <c r="E15" s="31">
        <f>COUNTIF(G3:G12,"？")</f>
        <v>0</v>
      </c>
      <c r="F15" s="74" t="s">
        <v>32</v>
      </c>
      <c r="G15" s="74"/>
    </row>
    <row r="16" spans="1:7" ht="67.5" customHeight="1">
      <c r="A16" s="67"/>
      <c r="B16" s="67"/>
      <c r="C16" s="75"/>
      <c r="D16" s="67"/>
      <c r="E16" s="31">
        <f>COUNTIF(G3:G12,"")</f>
        <v>10</v>
      </c>
      <c r="F16" s="76" t="s">
        <v>34</v>
      </c>
      <c r="G16" s="76"/>
    </row>
    <row r="17" spans="1:7" ht="78.75" customHeight="1">
      <c r="A17" s="58" t="str">
        <f>IF(E14=0,"がんばって 問題をときましょう。",IF(E14=10,"♪ 100点満点 たいへん 良くできました。♪","がんばって １００点を とりましょうね。"))</f>
        <v>がんばって 問題をときましょう。</v>
      </c>
      <c r="B17" s="58"/>
      <c r="C17" s="58"/>
      <c r="D17" s="58"/>
      <c r="E17" s="58"/>
      <c r="F17" s="58"/>
      <c r="G17" s="58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2" spans="2:6" ht="39.75" customHeight="1">
      <c r="B322" s="72" t="s">
        <v>30</v>
      </c>
      <c r="C322" s="72"/>
      <c r="D322" s="72"/>
      <c r="E322" s="72"/>
      <c r="F322" s="72"/>
    </row>
  </sheetData>
  <sheetProtection password="CC3D" sheet="1" objects="1" scenarios="1"/>
  <mergeCells count="10">
    <mergeCell ref="B322:F322"/>
    <mergeCell ref="B1:F1"/>
    <mergeCell ref="A17:G17"/>
    <mergeCell ref="F14:G14"/>
    <mergeCell ref="F15:G15"/>
    <mergeCell ref="B2:D2"/>
    <mergeCell ref="A14:B16"/>
    <mergeCell ref="C14:C16"/>
    <mergeCell ref="D14:D16"/>
    <mergeCell ref="F16:G16"/>
  </mergeCells>
  <conditionalFormatting sqref="G3:G12">
    <cfRule type="cellIs" priority="1" dxfId="22" operator="equal" stopIfTrue="1">
      <formula>"？"</formula>
    </cfRule>
  </conditionalFormatting>
  <conditionalFormatting sqref="A17:G17">
    <cfRule type="cellIs" priority="2" dxfId="22" operator="equal" stopIfTrue="1">
      <formula>"♪ 100点満点 たいへん 良くできました。♪"</formula>
    </cfRule>
    <cfRule type="cellIs" priority="3" dxfId="23" operator="equal" stopIfTrue="1">
      <formula>"がんばって １００点を とりましょうね。"</formula>
    </cfRule>
    <cfRule type="cellIs" priority="4" dxfId="24" operator="equal" stopIfTrue="1">
      <formula>"がんばって 問題をときましょう。"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算数のテスト</dc:title>
  <dc:subject/>
  <dc:creator>横浜市中区本牧町１    ：     並木元義</dc:creator>
  <cp:keywords/>
  <dc:description>著作権は並木に有りますので、無断で貸与しないこと。</dc:description>
  <cp:lastModifiedBy>namiki</cp:lastModifiedBy>
  <cp:lastPrinted>2012-07-13T08:01:39Z</cp:lastPrinted>
  <dcterms:created xsi:type="dcterms:W3CDTF">2006-02-03T08:31:27Z</dcterms:created>
  <dcterms:modified xsi:type="dcterms:W3CDTF">2013-03-24T10:30:30Z</dcterms:modified>
  <cp:category/>
  <cp:version/>
  <cp:contentType/>
  <cp:contentStatus/>
</cp:coreProperties>
</file>